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21840" windowHeight="9420"/>
  </bookViews>
  <sheets>
    <sheet name="报价要求" sheetId="5" r:id="rId1"/>
    <sheet name="汇总表" sheetId="1" r:id="rId2"/>
    <sheet name="G栋清单" sheetId="2" r:id="rId3"/>
    <sheet name="H栋清单" sheetId="3" r:id="rId4"/>
  </sheets>
  <definedNames>
    <definedName name="_xlnm._FilterDatabase" localSheetId="2" hidden="1">G栋清单!$A$3:$I$3</definedName>
    <definedName name="_xlnm._FilterDatabase" localSheetId="3" hidden="1">H栋清单!$A$2:$I$36</definedName>
    <definedName name="_xlnm.Print_Area" localSheetId="2">G栋清单!$A$1:$I$31</definedName>
    <definedName name="_xlnm.Print_Area" localSheetId="3">H栋清单!$A$1:$I$36</definedName>
    <definedName name="_xlnm.Print_Area" localSheetId="1">汇总表!$A$1:$G$5</definedName>
    <definedName name="_xlnm.Print_Titles" localSheetId="3">H栋清单!$1:$2</definedName>
    <definedName name="_xlnm.Print_Titles" localSheetId="1">汇总表!$1:$2</definedName>
  </definedNames>
  <calcPr calcId="144525"/>
</workbook>
</file>

<file path=xl/calcChain.xml><?xml version="1.0" encoding="utf-8"?>
<calcChain xmlns="http://schemas.openxmlformats.org/spreadsheetml/2006/main">
  <c r="F5" i="1" l="1"/>
  <c r="F4" i="1"/>
  <c r="F3" i="1"/>
  <c r="E5" i="1"/>
  <c r="C5" i="1"/>
  <c r="E3" i="1"/>
  <c r="F7" i="3" l="1"/>
  <c r="H35" i="3"/>
  <c r="H34" i="3" s="1"/>
  <c r="H33" i="3"/>
  <c r="H32" i="3"/>
  <c r="H31" i="3"/>
  <c r="H30" i="3"/>
  <c r="H29" i="3"/>
  <c r="H28" i="3"/>
  <c r="H26" i="3"/>
  <c r="H24" i="3"/>
  <c r="H23" i="3"/>
  <c r="H22" i="3"/>
  <c r="H21" i="3"/>
  <c r="H20" i="3"/>
  <c r="H19" i="3"/>
  <c r="H17" i="3"/>
  <c r="H16" i="3"/>
  <c r="H15" i="3"/>
  <c r="H14" i="3"/>
  <c r="H13" i="3"/>
  <c r="H12" i="3"/>
  <c r="H11" i="3"/>
  <c r="H10" i="3"/>
  <c r="H9" i="3"/>
  <c r="H6" i="3"/>
  <c r="H5" i="3"/>
  <c r="H4" i="3"/>
  <c r="H30" i="2"/>
  <c r="H29" i="2" s="1"/>
  <c r="H28" i="2"/>
  <c r="H27" i="2"/>
  <c r="H26" i="2"/>
  <c r="H25" i="2"/>
  <c r="H23" i="2"/>
  <c r="H21" i="2"/>
  <c r="H19" i="2"/>
  <c r="H18" i="2"/>
  <c r="H17" i="2"/>
  <c r="H16" i="2"/>
  <c r="H15" i="2"/>
  <c r="H14" i="2"/>
  <c r="H12" i="2"/>
  <c r="H11" i="2"/>
  <c r="H10" i="2"/>
  <c r="H9" i="2"/>
  <c r="F7" i="2"/>
  <c r="H6" i="2"/>
  <c r="H5" i="2"/>
  <c r="H4" i="2"/>
  <c r="H27" i="3" l="1"/>
  <c r="H7" i="3"/>
  <c r="H3" i="3" s="1"/>
  <c r="H13" i="2"/>
  <c r="H7" i="2"/>
  <c r="H20" i="2"/>
  <c r="H18" i="3"/>
  <c r="H36" i="3" s="1"/>
  <c r="H24" i="2"/>
  <c r="H8" i="3"/>
  <c r="H25" i="3"/>
  <c r="H8" i="2" l="1"/>
  <c r="H22" i="2"/>
  <c r="H3" i="2"/>
  <c r="H31" i="2" s="1"/>
  <c r="C4" i="1" l="1"/>
  <c r="E4" i="1" s="1"/>
  <c r="C3" i="1" l="1"/>
</calcChain>
</file>

<file path=xl/sharedStrings.xml><?xml version="1.0" encoding="utf-8"?>
<sst xmlns="http://schemas.openxmlformats.org/spreadsheetml/2006/main" count="210" uniqueCount="109">
  <si>
    <t>序号</t>
  </si>
  <si>
    <t>项目名称</t>
  </si>
  <si>
    <t>单位</t>
  </si>
  <si>
    <t>备注</t>
  </si>
  <si>
    <t>合 计</t>
  </si>
  <si>
    <t>项目特征描述</t>
  </si>
  <si>
    <t>一</t>
  </si>
  <si>
    <t>无线对讲系统</t>
  </si>
  <si>
    <t>干线放大器</t>
  </si>
  <si>
    <t>(1)名称:干线放大器
(2)用于提升传输中的射频信号强度，同时为下行链路和上行链路提供独立的增益补偿。
(3)工作频率：400~470MHz
(4)增益：大于35dB
(5)延时：≤1.5us
(6)增益调节步调长：≥30dB/1dB Step
(7)高动态范围
(8)技术参数要求:满足设计说明及招标文件工程技术标准要求</t>
  </si>
  <si>
    <t>个</t>
  </si>
  <si>
    <t>定向耦合器</t>
  </si>
  <si>
    <t>(1)名称:定向耦合器
(2)用于从主干线路上提取一定比例的信号给分支线路使无线覆盖系统的分支线路可得到需要的信号增益。
(3)工作频率：400~470MHz
(4)输入输出阻抗：50欧
(5)隔离度：大于22dB、
(6)技术参数要求:满足设计说明及招标文件工程技术标准要求</t>
  </si>
  <si>
    <t>吸盘天线</t>
  </si>
  <si>
    <t>(1)名称:吸盘天线
(2)外形设计简洁、紧凑，具有良好的隐藏性，可安装于吊顶内，若吸附在吊顶以下时可充分与室内环境相融合
(3)产品体积小、重量轻、波束角精确、即使安装在金属天花内，也可确保其性能指标覆盖效果有良好表现。
(4)室内吸盘式安装标准，不允许外露
(5)垂直极化方向
(6)工作频率：400~470MHz
(7)驻波比：&lt;1.5
(8)增益：1.2dB
(9)技术参数要求:满足设计说明及招标文件工程技术标准要求</t>
  </si>
  <si>
    <t>副</t>
  </si>
  <si>
    <t>连接器</t>
  </si>
  <si>
    <t>(1)名称:绝缘电阻:≥5000MΩ（DC/500±50V)
(2)驻波比:≤1.08(0.8~1.0GHz）
(3)技术参数要求:满足设计说明及招标文件工程技术标准要求</t>
  </si>
  <si>
    <t>二</t>
  </si>
  <si>
    <t>设备网络系统</t>
  </si>
  <si>
    <t>24口POE交换机</t>
  </si>
  <si>
    <t>(1)交换容量 ≥250Gbps
(2)包转发率 ≥96Mpps
(3)管理端口 ≥1个Console口
(4)固定端口 ≥24个千兆RJ45端口，4个非复用的千兆SFP光接口
(5)支持24端口满端口POE供电，端口最大供电能力≥30W，整机最大POE供电能力≥385W
(6)支持IP路由功能，如静态路由、RIP路由动态路由等
(7)支持TR069零配置协议
(8)支持交换机虚拟堆叠技术，最大堆叠设备数量≥8
支持DHCP Client、DHCP Server功能
(9)技术参数要求:满足设计说明及招标文件工程技术标准要求</t>
  </si>
  <si>
    <t>台</t>
  </si>
  <si>
    <t>安防电源配电箱</t>
  </si>
  <si>
    <t>(1)名称:安防电源配电箱</t>
  </si>
  <si>
    <t>安防壁挂机柜</t>
  </si>
  <si>
    <t>设备机柜</t>
  </si>
  <si>
    <t>(1)名称:设备机柜_x000D_
(2)规格:800*800*2000mm_x000D_
(3)技术参数要求:详见设备材料表及招标文件工程技术标准要求</t>
  </si>
  <si>
    <t>三</t>
  </si>
  <si>
    <t>视频监控系统</t>
  </si>
  <si>
    <t>2路视频编码器</t>
  </si>
  <si>
    <t>(1)名称:2路视频编码器
(2)技术参数要求:满足设计说明及招标文件工程技术标准要求</t>
  </si>
  <si>
    <t>枪式网络摄像头</t>
  </si>
  <si>
    <t>(1)名称:枪式网络摄像头（含支架/立杆）
(2)1/3" CMOS 200万像素
(3)图像分辨率：1920*1080
(4)水平解析度 ≥1000TVL
(5)支持IR-CUT自动切换
(6)最低照度 彩色：0.01Lux，黑白：0.001Lux
(7)红外距离50米
(8)可选配3.6mm、6mm、8mm、10mm镜头
(9)支持音频和报警接入，支持跨界入侵、区域入侵智能报警功能
(10)支持宽动态功能
(11)防护等级 IP66
(12)支持过压/过流保护，±6KV防雷保护
(13)支持网络自适应，5％丢包网络环境下播放效果良好
(14)支持DC12V/AC24V供电，满足长时间容忍±25％以上电压波动范围
(15)技术参数要求:满足设计说明及招标文件工程技术标准要求</t>
  </si>
  <si>
    <t>半球网络摄像头</t>
  </si>
  <si>
    <t>(1)名称:半球网络摄像头（含支架/立杆）
(2)分辨率30帧/秒或20P(1280x720)分辨率，30/25帧速并发码流</t>
  </si>
  <si>
    <t>电梯专用半球摄像头</t>
  </si>
  <si>
    <t>(1)名称:电梯专用半球摄像头（含支架/立杆）
(2)有效像素：752（水平）x582（垂直）
(3)水平解析度：700TVL
(4)最低照度 0.22Lux @ F1.2 
(5)标配2.8mm镜头
(6)电源：DC12V±10％
(7)技术参数要求:满足设计说明及招标文件工程技术标准要求</t>
  </si>
  <si>
    <t>存储服务器</t>
  </si>
  <si>
    <t>(1)名称:使用IP 存储系统,支持4T/6T企业级硬盘存储 
(2)支持700Mbps带宽吞吐能力，支持128路及以上的1080P@4Mbps全帧率图像或256路及以上720P或D1@2Mbps全帧率图像接入能力，同时支持12路以上视频转发能力
(3)高可靠性可用性保障：提供网络存储设备冗余备份机制
(4)单位机箱最少支持16个盘位.系统扩展便捷，单套网络存储系统可扩展到支持安装48个企业级存储硬盘
(5)支持不同类型和模式录像规则：时间、事件、报警、手工触发和持续录像等
(6)快速定位查找所需的录像资料：时间、日期、报警事件、设备类型、通道编号
(7)扩展接口：最大支持下挂3个扩展柜
(8)RAID 级别：RAID 0, 1, 5, 6, 10, 50, 60基于Web浏览器方式，GUI配置和管理
(9)RAID 性能： 支持RAID条带化设置和RAID扩容
(10)支持SAS/SATA 硬盘混合管理模式
(11)支持卷在线扩容和磁盘热备份机制
(12)支持磁盘介质检测和硬盘坏区隔离
(13)支持数据快照复制功能: Snapshot
(14)支持不同报警信息方式:SNMP/Email
(15)要求网络存储设备可安装在19”标准机架上
(16)对磁盘阵列运行的健康状态实时侦测，及时发现报警和故障信息
(17)兼容性：与摄像机统一品牌 
(18)提供设备符合GB/T28181-2011标准的公安部出具的有效检验报告
(19)技术参数要求:满足设计说明及招标文件工程技术标准要求</t>
  </si>
  <si>
    <t>6T存储硬盘</t>
  </si>
  <si>
    <t>块</t>
  </si>
  <si>
    <t>四</t>
  </si>
  <si>
    <t>电子巡更系统</t>
  </si>
  <si>
    <t>巡更点</t>
  </si>
  <si>
    <t>(1)名称:巡更点
(2)适应性强：防水、防震、小巧，易于安装、结实耐用
(3)安全保密：ID号码具备唯一性、不会重复
(4)支持标准：ISO 14443  Mifare
(5)数据存贮：&gt;10年
(6)无需电源供应 
(7)技术参数要求:满足设计说明及招标文件工程技术标准要求</t>
  </si>
  <si>
    <t>套</t>
  </si>
  <si>
    <t>五</t>
  </si>
  <si>
    <t>门禁一卡通系统</t>
  </si>
  <si>
    <t>双门控制器</t>
  </si>
  <si>
    <t>刷卡器</t>
  </si>
  <si>
    <t>(1)名称:刷卡器_x000D_
(2)读写距离:小于5CM_x000D_
(3)通讯协议:Wiegand26通讯_x000D_
(4)电压:12VDC/2W_x000D_
(5)具有声光提示，可直观区分不同状态的卡片</t>
  </si>
  <si>
    <t>蓝牙刷卡器</t>
  </si>
  <si>
    <t>开门按钮</t>
  </si>
  <si>
    <t>(1)名称:86型开门按钮
(2)技术参数要求:满足设计说明及招标文件工程技术标准要求</t>
  </si>
  <si>
    <t>单门磁力锁</t>
  </si>
  <si>
    <t>(1)名称:磁力锁
(2)规格:单锁抗拉力可达280kg
(3)断电开门
(4)其他:双电压，可接12/24VDC
(5)带端子板及出线孔，方便出线
(6)电线接头，方便电源线插入
(7)铝材采用阳极氧化防锈处理
(8)锁体与铁板表面镀锌防锈处理
(9)带有门磁，可反馈门的启闭状态
(10)带LED信号指示，锁开启时，亮红灯，关闭时，亮绿灯
(11)应适合于门框内、外各种安装方式
(12)技术参数要求:满足设计说明及招标文件工程技术标准要求</t>
  </si>
  <si>
    <t>双门磁力锁</t>
  </si>
  <si>
    <t>(1)名称:磁力锁
(2)规格:双锁抗拉力可达280kg*2
(3)断电开门
(4)其他:双电压，可接12/24VDC
(5)带端子板及出线孔，方便出线
(6)电线接头，方便电源线插入
(7)铝材采用阳极氧化防锈处理
(8)锁体与铁板表面镀锌防锈处理
(9)带有门磁，可反馈门的启闭状态
(10)带LED信号指示，锁开启时，亮红灯，关闭时，亮绿灯
(11)应适合于门框内、外各种安装方式
(12)技术参数要求:满足设计说明及招标文件工程技术标准要求</t>
  </si>
  <si>
    <t>六</t>
  </si>
  <si>
    <t>可视对讲系统</t>
  </si>
  <si>
    <t>48口POE交换机</t>
  </si>
  <si>
    <t>(1)名称:48口POE交换机
(2)技术参数要求:满足设计说明及招标文件工程技术标准要求</t>
  </si>
  <si>
    <t>*</t>
  </si>
  <si>
    <t>合计</t>
  </si>
  <si>
    <t>核心交换机</t>
  </si>
  <si>
    <t>(1)类型：模块化交换机，至少提供6个插槽
(2)整机交换容量 ≥15Tbps
(3)整机包转发能力 ≥2880Mpps
(4)引擎接口及内存：要求支持8个万兆口，实配内存&gt;=512M，可以扩展到1G
(5)电源：支持并配置冗余交流电源，可热插拔
路由：支持静态、RIP、OSPF路由协议最大路由表项≥57K，MAC地址≥55K  
(6)网关备份技术：要求支持OSPF、BGP、PBR、虚拟化所需要的软件许可授权，1条虚拟化线缆
(7)智能化专网最少配置：电源、主控1+1冗余、48个千兆电口+68个千兆光口
(8)技术参数要求:满足设计说明及招标文件工程技术标准要求</t>
  </si>
  <si>
    <t>(1)名称:UPS电池_x000D_
(2)规格:32个12V100Ah一组，后备1小时，长寿命电池_x000D_
(3)技术参数要求:满足设计说明及招标文件工程技术标准要求</t>
  </si>
  <si>
    <t>节</t>
  </si>
  <si>
    <t>(1)名称:UPS电池柜_x000D_
(2)规格:每个柜装32个100AH 电池,共1个柜子，1组电池_x000D_
(3)满足招标文件及设计技术标准要求</t>
  </si>
  <si>
    <t>(1)名称:UPS配电箱_x000D_
(2)类型:93E高可靠性，高效率UPS_x000D_
(3)技术参数要求:满足设计说明及招标文件工程技术标准要求</t>
  </si>
  <si>
    <t>15KVA</t>
  </si>
  <si>
    <t>存储服务器</t>
    <phoneticPr fontId="48" type="noConversion"/>
  </si>
  <si>
    <t>6T存储硬盘</t>
    <phoneticPr fontId="48" type="noConversion"/>
  </si>
  <si>
    <t>巡更点</t>
    <phoneticPr fontId="48" type="noConversion"/>
  </si>
  <si>
    <t>双门控制器</t>
    <phoneticPr fontId="48" type="noConversion"/>
  </si>
  <si>
    <t>蓝牙刷卡器</t>
    <phoneticPr fontId="48" type="noConversion"/>
  </si>
  <si>
    <t>设备机柜</t>
    <phoneticPr fontId="48" type="noConversion"/>
  </si>
  <si>
    <t>UPS电池</t>
    <phoneticPr fontId="48" type="noConversion"/>
  </si>
  <si>
    <t>UPS电池柜</t>
    <phoneticPr fontId="48" type="noConversion"/>
  </si>
  <si>
    <t>UPS配电箱</t>
    <phoneticPr fontId="48" type="noConversion"/>
  </si>
  <si>
    <t>UPS电源主机</t>
    <phoneticPr fontId="48" type="noConversion"/>
  </si>
  <si>
    <t>2路视频编码器</t>
    <phoneticPr fontId="48" type="noConversion"/>
  </si>
  <si>
    <t>刷卡器</t>
    <phoneticPr fontId="48" type="noConversion"/>
  </si>
  <si>
    <t>工程量</t>
    <phoneticPr fontId="48" type="noConversion"/>
  </si>
  <si>
    <t>不含税
设备费</t>
    <phoneticPr fontId="48" type="noConversion"/>
  </si>
  <si>
    <t>不含税
合价</t>
    <phoneticPr fontId="48" type="noConversion"/>
  </si>
  <si>
    <t>G栋</t>
    <phoneticPr fontId="48" type="noConversion"/>
  </si>
  <si>
    <t>税率
（按百分比报价报价）</t>
    <phoneticPr fontId="48" type="noConversion"/>
  </si>
  <si>
    <t>税金
（元）</t>
    <phoneticPr fontId="48" type="noConversion"/>
  </si>
  <si>
    <t>含税
合价（元）</t>
    <phoneticPr fontId="48" type="noConversion"/>
  </si>
  <si>
    <t>不含税
合价（元）</t>
    <phoneticPr fontId="48" type="noConversion"/>
  </si>
  <si>
    <t>H栋</t>
    <phoneticPr fontId="48" type="noConversion"/>
  </si>
  <si>
    <t>致各尊敬的投标人：</t>
  </si>
  <si>
    <t>投标方必须认真阅读招标方的技术要求，对于招标方指定的材料、设备及配件品牌及技术要求应在报价明细表中作出详细的说明，与技术要求不符者，按废标处理；若清单中所述之做法与技术要求相冲突，或图纸标注与技术要求有矛盾之处，以技术要求为准；</t>
  </si>
  <si>
    <t>若招标清单的回标报价中存在漏报价格，则视为漏项的相关费用已包含在其他回标报价之中。报价中如果存在明显的不平衡报价，招标人有权要求投标人修正合理，否则视为不响应招标要求。</t>
  </si>
  <si>
    <t>其他未尽事宜详见合同草稿及技术标准附件及验收标准。</t>
  </si>
  <si>
    <t>本页作为合同清单的有效组成部分，不得删除不得修改。</t>
  </si>
  <si>
    <t>报价人应巨细无疑考虑现场、图纸等实际情况(如:运输条件、施工场地等)；报价人也应深入理解技术要求和验收要求，所有在招标时提供的文件均认为已完整无误包含在总价之中。</t>
  </si>
  <si>
    <t>在工程量报价清单中若出现同种材料前后不一致的情况，统一视为取最小值；若报价表合计值与每一分项汇总之和不一致者统一视为取最小值；若综合单价不等于主材/设备费+其他费，则取（综合单价）与（主材/设备费+其他费）的最小值。请各投标单位仔细阅读招标资料；招标清单中，所有关于技术指标的内容均以技术要求为准。</t>
  </si>
  <si>
    <t>品牌
(投标人自填）</t>
    <phoneticPr fontId="48" type="noConversion"/>
  </si>
  <si>
    <t>根据现场的实际情况，招标所得之主材若有更换结算可使用本清单内相近子目换算计价;结算中若需调整主材价,那么主材价的换算依据为:仅替换主材价格,而不对安装费及损耗等因素做任何调整。</t>
    <phoneticPr fontId="48" type="noConversion"/>
  </si>
  <si>
    <t>清单中注明“投标人自填”字样的，投标报价时，根据采用的实际品牌，对其进行针对性填写，替换“投标人自填”字样。如不填写，则视为施工过程中招标人有任何变化要求，投标人均无条件接受，并不对价格做调整。</t>
    <phoneticPr fontId="48" type="noConversion"/>
  </si>
  <si>
    <t>深湾汇云中心G、H栋弱电智能化设备采购-G栋</t>
    <phoneticPr fontId="48" type="noConversion"/>
  </si>
  <si>
    <t>深湾汇云中心G、H栋弱电智能化设备采购-H栋</t>
    <phoneticPr fontId="48" type="noConversion"/>
  </si>
  <si>
    <t>深湾汇云中心G、H栋弱电智能化设备采购投标报价汇总表</t>
    <phoneticPr fontId="48" type="noConversion"/>
  </si>
  <si>
    <t>深湾汇云中心G、H栋弱电智能化设备采购报价要求</t>
    <phoneticPr fontId="48" type="noConversion"/>
  </si>
  <si>
    <t>本工程采用图纸范围内总价包干（包含投标方为保证项目达到验收要求、产品匹配进行的必要深化设计、提供相应蓝图等），其费用包括主材/设备、运输、装卸至甲方指定位置放置、利润、成品保护、措施费、规费、税金、配合施工单位调试及满足当地政府部门验收等达到图纸、招标方的技术要求所需的一切费用。</t>
    <phoneticPr fontId="48" type="noConversion"/>
  </si>
  <si>
    <r>
      <t>本次招标范围为</t>
    </r>
    <r>
      <rPr>
        <u/>
        <sz val="10"/>
        <color indexed="10"/>
        <rFont val="宋体"/>
        <family val="3"/>
        <charset val="134"/>
      </rPr>
      <t>深湾汇云中心G、H栋弱电智能化设备采购</t>
    </r>
    <r>
      <rPr>
        <sz val="10"/>
        <rFont val="宋体"/>
        <family val="3"/>
        <charset val="134"/>
      </rPr>
      <t>，范围以各部位图纸和招标答疑文件为准；清单的数量是由发包方提供；招标单位提供的工程量清单不得修改(包括格式也不得修改，说明中有特别标注要求修改的除外)，否则视废标；如投标方认为工程量清单有缺项漏项或工程量差异，请在补充工程量清单中填写，如不填写视为同意招标方工程量清单，结算时不做任何调整。</t>
    </r>
    <phoneticPr fontId="4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</si>
</sst>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 #,##0.00_ ;_ * \-#,##0.00_ ;_ * &quot;-&quot;??_ ;_ @_ "/>
    <numFmt numFmtId="23" formatCode="\$#,##0_);\(\$#,##0\)"/>
    <numFmt numFmtId="176" formatCode="0.000"/>
    <numFmt numFmtId="177" formatCode="_ \¥* #,##0.00_ ;_ \¥* \-#,##0.00_ ;_ \¥* &quot;-&quot;??_ ;_ @_ "/>
    <numFmt numFmtId="178" formatCode="[$-409]d/mmm/yy;@"/>
    <numFmt numFmtId="179" formatCode="_ \¥* #,##0.00_ ;_ \¥* \-#,##0.00_ ;_ \¥* \-??_ ;_ @_ "/>
    <numFmt numFmtId="180" formatCode="#,##0_ "/>
    <numFmt numFmtId="181" formatCode="0.00_ "/>
  </numFmts>
  <fonts count="51">
    <font>
      <sz val="11"/>
      <color theme="1"/>
      <name val="等线"/>
      <charset val="134"/>
      <scheme val="minor"/>
    </font>
    <font>
      <b/>
      <sz val="14"/>
      <color indexed="8"/>
      <name val="宋体"/>
      <family val="3"/>
      <charset val="134"/>
    </font>
    <font>
      <b/>
      <sz val="10"/>
      <color indexed="8"/>
      <name val="宋体"/>
      <family val="3"/>
      <charset val="134"/>
    </font>
    <font>
      <b/>
      <sz val="10"/>
      <name val="宋体"/>
      <family val="3"/>
      <charset val="134"/>
    </font>
    <font>
      <sz val="10"/>
      <color theme="1"/>
      <name val="宋体"/>
      <family val="3"/>
      <charset val="134"/>
    </font>
    <font>
      <sz val="10"/>
      <name val="宋体"/>
      <family val="3"/>
      <charset val="134"/>
    </font>
    <font>
      <sz val="10"/>
      <color indexed="8"/>
      <name val="宋体"/>
      <family val="3"/>
      <charset val="134"/>
    </font>
    <font>
      <b/>
      <sz val="10"/>
      <color theme="1"/>
      <name val="宋体"/>
      <family val="3"/>
      <charset val="134"/>
    </font>
    <font>
      <sz val="10"/>
      <color theme="1"/>
      <name val="等线"/>
      <family val="3"/>
      <charset val="134"/>
      <scheme val="minor"/>
    </font>
    <font>
      <b/>
      <sz val="11"/>
      <color theme="1"/>
      <name val="等线"/>
      <family val="3"/>
      <charset val="134"/>
      <scheme val="minor"/>
    </font>
    <font>
      <b/>
      <sz val="14"/>
      <name val="宋体"/>
      <family val="3"/>
      <charset val="134"/>
    </font>
    <font>
      <sz val="11"/>
      <color theme="1"/>
      <name val="等线"/>
      <family val="3"/>
      <charset val="134"/>
      <scheme val="minor"/>
    </font>
    <font>
      <sz val="11"/>
      <color indexed="8"/>
      <name val="宋体"/>
      <family val="3"/>
      <charset val="134"/>
    </font>
    <font>
      <sz val="11"/>
      <color indexed="9"/>
      <name val="宋体"/>
      <family val="3"/>
      <charset val="134"/>
    </font>
    <font>
      <sz val="12"/>
      <name val="宋体"/>
      <family val="3"/>
      <charset val="134"/>
    </font>
    <font>
      <sz val="11"/>
      <color indexed="20"/>
      <name val="宋体"/>
      <family val="3"/>
      <charset val="134"/>
    </font>
    <font>
      <sz val="10"/>
      <name val="Arial"/>
      <family val="2"/>
    </font>
    <font>
      <b/>
      <sz val="13"/>
      <color indexed="62"/>
      <name val="宋体"/>
      <family val="3"/>
      <charset val="134"/>
    </font>
    <font>
      <sz val="12"/>
      <color indexed="8"/>
      <name val="宋体"/>
      <family val="3"/>
      <charset val="134"/>
    </font>
    <font>
      <b/>
      <sz val="11"/>
      <color indexed="53"/>
      <name val="宋体"/>
      <family val="3"/>
      <charset val="134"/>
    </font>
    <font>
      <sz val="11"/>
      <color indexed="17"/>
      <name val="宋体"/>
      <family val="3"/>
      <charset val="134"/>
    </font>
    <font>
      <sz val="10"/>
      <name val="Helv"/>
      <family val="2"/>
    </font>
    <font>
      <b/>
      <sz val="18"/>
      <color indexed="56"/>
      <name val="宋体"/>
      <family val="3"/>
      <charset val="134"/>
    </font>
    <font>
      <b/>
      <sz val="11"/>
      <color indexed="56"/>
      <name val="宋体"/>
      <family val="3"/>
      <charset val="134"/>
    </font>
    <font>
      <b/>
      <sz val="13"/>
      <color indexed="56"/>
      <name val="宋体"/>
      <family val="3"/>
      <charset val="134"/>
    </font>
    <font>
      <b/>
      <sz val="11"/>
      <color indexed="9"/>
      <name val="宋体"/>
      <family val="3"/>
      <charset val="134"/>
    </font>
    <font>
      <sz val="9"/>
      <color indexed="8"/>
      <name val="宋体"/>
      <family val="3"/>
      <charset val="134"/>
    </font>
    <font>
      <b/>
      <sz val="11"/>
      <color indexed="62"/>
      <name val="宋体"/>
      <family val="3"/>
      <charset val="134"/>
    </font>
    <font>
      <sz val="11"/>
      <color indexed="16"/>
      <name val="宋体"/>
      <family val="3"/>
      <charset val="134"/>
    </font>
    <font>
      <b/>
      <sz val="15"/>
      <color indexed="56"/>
      <name val="宋体"/>
      <family val="3"/>
      <charset val="134"/>
    </font>
    <font>
      <b/>
      <sz val="18"/>
      <color indexed="62"/>
      <name val="宋体"/>
      <family val="3"/>
      <charset val="134"/>
    </font>
    <font>
      <b/>
      <sz val="15"/>
      <color indexed="62"/>
      <name val="宋体"/>
      <family val="3"/>
      <charset val="134"/>
    </font>
    <font>
      <sz val="9"/>
      <color theme="1"/>
      <name val="等线"/>
      <family val="3"/>
      <charset val="134"/>
      <scheme val="minor"/>
    </font>
    <font>
      <sz val="11"/>
      <color indexed="63"/>
      <name val="宋体"/>
      <family val="3"/>
      <charset val="134"/>
    </font>
    <font>
      <i/>
      <sz val="11"/>
      <color indexed="23"/>
      <name val="宋体"/>
      <family val="3"/>
      <charset val="134"/>
    </font>
    <font>
      <sz val="11"/>
      <color theme="1"/>
      <name val="宋体"/>
      <family val="3"/>
      <charset val="134"/>
    </font>
    <font>
      <sz val="11"/>
      <color indexed="60"/>
      <name val="宋体"/>
      <family val="3"/>
      <charset val="134"/>
    </font>
    <font>
      <sz val="11"/>
      <color indexed="8"/>
      <name val="等线"/>
      <family val="3"/>
      <charset val="134"/>
    </font>
    <font>
      <b/>
      <sz val="11"/>
      <color indexed="8"/>
      <name val="宋体"/>
      <family val="3"/>
      <charset val="134"/>
    </font>
    <font>
      <sz val="11"/>
      <color indexed="62"/>
      <name val="宋体"/>
      <family val="3"/>
      <charset val="134"/>
    </font>
    <font>
      <sz val="11"/>
      <color indexed="10"/>
      <name val="宋体"/>
      <family val="3"/>
      <charset val="134"/>
    </font>
    <font>
      <u/>
      <sz val="11"/>
      <color indexed="12"/>
      <name val="宋体"/>
      <family val="3"/>
      <charset val="134"/>
    </font>
    <font>
      <sz val="11"/>
      <color indexed="52"/>
      <name val="宋体"/>
      <family val="3"/>
      <charset val="134"/>
    </font>
    <font>
      <b/>
      <sz val="11"/>
      <color indexed="52"/>
      <name val="宋体"/>
      <family val="3"/>
      <charset val="134"/>
    </font>
    <font>
      <sz val="11"/>
      <color indexed="53"/>
      <name val="宋体"/>
      <family val="3"/>
      <charset val="134"/>
    </font>
    <font>
      <sz val="11"/>
      <color indexed="19"/>
      <name val="宋体"/>
      <family val="3"/>
      <charset val="134"/>
    </font>
    <font>
      <b/>
      <sz val="11"/>
      <color indexed="63"/>
      <name val="宋体"/>
      <family val="3"/>
      <charset val="134"/>
    </font>
    <font>
      <sz val="12"/>
      <name val="Times New Roman"/>
      <family val="1"/>
    </font>
    <font>
      <sz val="9"/>
      <name val="等线"/>
      <family val="3"/>
      <charset val="134"/>
      <scheme val="minor"/>
    </font>
    <font>
      <sz val="11"/>
      <color theme="1"/>
      <name val="等线"/>
      <family val="3"/>
      <charset val="134"/>
      <scheme val="minor"/>
    </font>
    <font>
      <u/>
      <sz val="10"/>
      <color indexed="10"/>
      <name val="宋体"/>
      <family val="3"/>
      <charset val="134"/>
    </font>
  </fonts>
  <fills count="30">
    <fill>
      <patternFill patternType="none"/>
    </fill>
    <fill>
      <patternFill patternType="gray125"/>
    </fill>
    <fill>
      <patternFill patternType="solid">
        <fgColor theme="0"/>
        <bgColor indexed="64"/>
      </patternFill>
    </fill>
    <fill>
      <patternFill patternType="solid">
        <fgColor indexed="31"/>
        <bgColor indexed="64"/>
      </patternFill>
    </fill>
    <fill>
      <patternFill patternType="solid">
        <fgColor indexed="25"/>
        <bgColor indexed="64"/>
      </patternFill>
    </fill>
    <fill>
      <patternFill patternType="solid">
        <fgColor indexed="45"/>
        <bgColor indexed="64"/>
      </patternFill>
    </fill>
    <fill>
      <patternFill patternType="solid">
        <fgColor indexed="47"/>
        <bgColor indexed="64"/>
      </patternFill>
    </fill>
    <fill>
      <patternFill patternType="solid">
        <fgColor indexed="57"/>
        <bgColor indexed="64"/>
      </patternFill>
    </fill>
    <fill>
      <patternFill patternType="solid">
        <fgColor indexed="9"/>
        <bgColor indexed="64"/>
      </patternFill>
    </fill>
    <fill>
      <patternFill patternType="solid">
        <fgColor indexed="42"/>
        <bgColor indexed="64"/>
      </patternFill>
    </fill>
    <fill>
      <patternFill patternType="solid">
        <fgColor indexed="22"/>
        <bgColor indexed="64"/>
      </patternFill>
    </fill>
    <fill>
      <patternFill patternType="solid">
        <fgColor indexed="27"/>
        <bgColor indexed="64"/>
      </patternFill>
    </fill>
    <fill>
      <patternFill patternType="solid">
        <fgColor indexed="46"/>
        <bgColor indexed="64"/>
      </patternFill>
    </fill>
    <fill>
      <patternFill patternType="solid">
        <fgColor indexed="36"/>
        <bgColor indexed="64"/>
      </patternFill>
    </fill>
    <fill>
      <patternFill patternType="solid">
        <fgColor indexed="29"/>
        <bgColor indexed="64"/>
      </patternFill>
    </fill>
    <fill>
      <patternFill patternType="solid">
        <fgColor indexed="26"/>
        <bgColor indexed="64"/>
      </patternFill>
    </fill>
    <fill>
      <patternFill patternType="solid">
        <fgColor indexed="44"/>
        <bgColor indexed="64"/>
      </patternFill>
    </fill>
    <fill>
      <patternFill patternType="solid">
        <fgColor indexed="49"/>
        <bgColor indexed="64"/>
      </patternFill>
    </fill>
    <fill>
      <patternFill patternType="solid">
        <fgColor indexed="11"/>
        <bgColor indexed="64"/>
      </patternFill>
    </fill>
    <fill>
      <patternFill patternType="solid">
        <fgColor indexed="55"/>
        <bgColor indexed="64"/>
      </patternFill>
    </fill>
    <fill>
      <patternFill patternType="solid">
        <fgColor indexed="10"/>
        <bgColor indexed="64"/>
      </patternFill>
    </fill>
    <fill>
      <patternFill patternType="solid">
        <fgColor indexed="51"/>
        <bgColor indexed="64"/>
      </patternFill>
    </fill>
    <fill>
      <patternFill patternType="solid">
        <fgColor indexed="30"/>
        <bgColor indexed="64"/>
      </patternFill>
    </fill>
    <fill>
      <patternFill patternType="solid">
        <fgColor indexed="43"/>
        <bgColor indexed="64"/>
      </patternFill>
    </fill>
    <fill>
      <patternFill patternType="solid">
        <fgColor indexed="52"/>
        <bgColor indexed="64"/>
      </patternFill>
    </fill>
    <fill>
      <patternFill patternType="solid">
        <fgColor indexed="62"/>
        <bgColor indexed="64"/>
      </patternFill>
    </fill>
    <fill>
      <patternFill patternType="solid">
        <fgColor indexed="23"/>
        <bgColor indexed="64"/>
      </patternFill>
    </fill>
    <fill>
      <patternFill patternType="solid">
        <fgColor indexed="54"/>
        <bgColor indexed="64"/>
      </patternFill>
    </fill>
    <fill>
      <patternFill patternType="solid">
        <fgColor indexed="53"/>
        <bgColor indexed="64"/>
      </patternFill>
    </fill>
    <fill>
      <patternFill patternType="solid">
        <fgColor theme="4" tint="0.79998168889431442"/>
        <bgColor indexed="64"/>
      </patternFill>
    </fill>
  </fills>
  <borders count="19">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medium">
        <color indexed="54"/>
      </bottom>
      <diagonal/>
    </border>
    <border>
      <left style="thin">
        <color indexed="23"/>
      </left>
      <right style="thin">
        <color indexed="23"/>
      </right>
      <top style="thin">
        <color indexed="23"/>
      </top>
      <bottom style="thin">
        <color indexed="23"/>
      </bottom>
      <diagonal/>
    </border>
    <border>
      <left/>
      <right/>
      <top/>
      <bottom style="thick">
        <color indexed="2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medium">
        <color indexed="30"/>
      </bottom>
      <diagonal/>
    </border>
    <border>
      <left/>
      <right/>
      <top/>
      <bottom style="thick">
        <color indexed="62"/>
      </bottom>
      <diagonal/>
    </border>
    <border>
      <left/>
      <right/>
      <top/>
      <bottom style="medium">
        <color indexed="44"/>
      </bottom>
      <diagonal/>
    </border>
    <border>
      <left/>
      <right/>
      <top style="thin">
        <color indexed="54"/>
      </top>
      <bottom style="double">
        <color indexed="54"/>
      </bottom>
      <diagonal/>
    </border>
    <border>
      <left/>
      <right/>
      <top/>
      <bottom style="double">
        <color indexed="5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192">
    <xf numFmtId="0" fontId="0" fillId="0" borderId="0"/>
    <xf numFmtId="0" fontId="14" fillId="0" borderId="0">
      <alignment vertical="center"/>
    </xf>
    <xf numFmtId="0" fontId="13" fillId="4" borderId="0" applyNumberFormat="0" applyBorder="0" applyAlignment="0" applyProtection="0">
      <alignment vertical="center"/>
    </xf>
    <xf numFmtId="0" fontId="12" fillId="3" borderId="0" applyNumberFormat="0" applyBorder="0" applyAlignment="0" applyProtection="0">
      <alignment vertical="center"/>
    </xf>
    <xf numFmtId="43" fontId="11" fillId="0" borderId="0" applyFont="0" applyFill="0" applyBorder="0" applyAlignment="0" applyProtection="0">
      <alignment vertical="center"/>
    </xf>
    <xf numFmtId="0" fontId="15" fillId="5" borderId="0" applyNumberFormat="0" applyBorder="0" applyAlignment="0" applyProtection="0">
      <alignment vertical="center"/>
    </xf>
    <xf numFmtId="0" fontId="13" fillId="6" borderId="0" applyNumberFormat="0" applyBorder="0" applyAlignment="0" applyProtection="0">
      <alignment vertical="center"/>
    </xf>
    <xf numFmtId="43" fontId="12" fillId="0" borderId="0" applyFont="0" applyFill="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12" fillId="3"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5" fillId="5" borderId="0" applyNumberFormat="0" applyBorder="0" applyAlignment="0" applyProtection="0">
      <alignment vertical="center"/>
    </xf>
    <xf numFmtId="0" fontId="16" fillId="0" borderId="0"/>
    <xf numFmtId="9" fontId="16" fillId="0" borderId="0" applyFont="0" applyFill="0" applyBorder="0" applyAlignment="0" applyProtection="0">
      <alignment vertical="center"/>
    </xf>
    <xf numFmtId="0" fontId="14" fillId="0" borderId="0"/>
    <xf numFmtId="0" fontId="14" fillId="0" borderId="0"/>
    <xf numFmtId="0" fontId="13" fillId="14" borderId="0" applyNumberFormat="0" applyBorder="0" applyAlignment="0" applyProtection="0">
      <alignment vertical="center"/>
    </xf>
    <xf numFmtId="0" fontId="14" fillId="0" borderId="0">
      <alignment vertical="center"/>
    </xf>
    <xf numFmtId="0" fontId="20" fillId="9" borderId="0" applyNumberFormat="0" applyBorder="0" applyAlignment="0" applyProtection="0">
      <alignment vertical="center"/>
    </xf>
    <xf numFmtId="9" fontId="14" fillId="0" borderId="0" applyProtection="0"/>
    <xf numFmtId="0" fontId="20" fillId="9" borderId="0" applyNumberFormat="0" applyBorder="0" applyAlignment="0" applyProtection="0">
      <alignment vertical="center"/>
    </xf>
    <xf numFmtId="0" fontId="14" fillId="0" borderId="0"/>
    <xf numFmtId="0" fontId="13" fillId="14" borderId="0" applyNumberFormat="0" applyBorder="0" applyAlignment="0" applyProtection="0">
      <alignment vertical="center"/>
    </xf>
    <xf numFmtId="9" fontId="16" fillId="0" borderId="0" applyFont="0" applyFill="0" applyBorder="0" applyAlignment="0" applyProtection="0"/>
    <xf numFmtId="0" fontId="12" fillId="10" borderId="0" applyNumberFormat="0" applyBorder="0" applyAlignment="0" applyProtection="0">
      <alignment vertical="center"/>
    </xf>
    <xf numFmtId="9" fontId="16" fillId="0" borderId="0" applyFont="0" applyFill="0" applyBorder="0" applyAlignment="0" applyProtection="0">
      <alignment vertical="center"/>
    </xf>
    <xf numFmtId="0" fontId="15" fillId="5" borderId="0" applyNumberFormat="0" applyBorder="0" applyAlignment="0" applyProtection="0">
      <alignment vertical="center"/>
    </xf>
    <xf numFmtId="0" fontId="19" fillId="8" borderId="6" applyNumberFormat="0" applyAlignment="0" applyProtection="0">
      <alignment vertical="center"/>
    </xf>
    <xf numFmtId="0" fontId="12" fillId="11" borderId="0" applyNumberFormat="0" applyBorder="0" applyAlignment="0" applyProtection="0">
      <alignment vertical="center"/>
    </xf>
    <xf numFmtId="0" fontId="12" fillId="12"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8"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4" fillId="0" borderId="0"/>
    <xf numFmtId="0" fontId="12" fillId="16" borderId="0" applyNumberFormat="0" applyBorder="0" applyAlignment="0" applyProtection="0">
      <alignment vertical="center"/>
    </xf>
    <xf numFmtId="0" fontId="13" fillId="13" borderId="0" applyNumberFormat="0" applyBorder="0" applyAlignment="0" applyProtection="0">
      <alignment vertical="center"/>
    </xf>
    <xf numFmtId="0" fontId="20" fillId="9" borderId="0" applyNumberFormat="0" applyBorder="0" applyAlignment="0" applyProtection="0">
      <alignment vertical="center"/>
    </xf>
    <xf numFmtId="0" fontId="18" fillId="0" borderId="0"/>
    <xf numFmtId="0" fontId="12" fillId="15" borderId="0" applyNumberFormat="0" applyBorder="0" applyAlignment="0" applyProtection="0">
      <alignment vertical="center"/>
    </xf>
    <xf numFmtId="0" fontId="15" fillId="5" borderId="0" applyNumberFormat="0" applyBorder="0" applyAlignment="0" applyProtection="0">
      <alignment vertical="center"/>
    </xf>
    <xf numFmtId="0" fontId="18" fillId="0" borderId="0"/>
    <xf numFmtId="0" fontId="15" fillId="5" borderId="0" applyNumberFormat="0" applyBorder="0" applyAlignment="0" applyProtection="0">
      <alignment vertical="center"/>
    </xf>
    <xf numFmtId="0" fontId="12" fillId="10"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8" fillId="0" borderId="0"/>
    <xf numFmtId="0" fontId="15" fillId="5" borderId="0" applyNumberFormat="0" applyBorder="0" applyAlignment="0" applyProtection="0">
      <alignment vertical="center"/>
    </xf>
    <xf numFmtId="0" fontId="18" fillId="0" borderId="0"/>
    <xf numFmtId="0" fontId="15" fillId="5" borderId="0" applyNumberFormat="0" applyBorder="0" applyAlignment="0" applyProtection="0">
      <alignment vertical="center"/>
    </xf>
    <xf numFmtId="0" fontId="13" fillId="17" borderId="0" applyNumberFormat="0" applyBorder="0" applyAlignment="0" applyProtection="0">
      <alignment vertical="center"/>
    </xf>
    <xf numFmtId="0" fontId="20" fillId="9" borderId="0" applyNumberFormat="0" applyBorder="0" applyAlignment="0" applyProtection="0">
      <alignment vertical="center"/>
    </xf>
    <xf numFmtId="0" fontId="13" fillId="7" borderId="0" applyNumberFormat="0" applyBorder="0" applyAlignment="0" applyProtection="0">
      <alignment vertical="center"/>
    </xf>
    <xf numFmtId="0" fontId="18" fillId="0" borderId="0"/>
    <xf numFmtId="0" fontId="12" fillId="15" borderId="0" applyNumberFormat="0" applyBorder="0" applyAlignment="0" applyProtection="0">
      <alignment vertical="center"/>
    </xf>
    <xf numFmtId="0" fontId="13" fillId="7" borderId="0" applyNumberFormat="0" applyBorder="0" applyAlignment="0" applyProtection="0">
      <alignment vertical="center"/>
    </xf>
    <xf numFmtId="0" fontId="21" fillId="0" borderId="0"/>
    <xf numFmtId="43" fontId="12" fillId="0" borderId="0" applyFont="0" applyFill="0" applyBorder="0" applyAlignment="0" applyProtection="0">
      <alignment vertical="center"/>
    </xf>
    <xf numFmtId="0" fontId="23" fillId="0" borderId="0" applyNumberFormat="0" applyFill="0" applyBorder="0" applyAlignment="0" applyProtection="0">
      <alignment vertical="center"/>
    </xf>
    <xf numFmtId="0" fontId="21" fillId="0" borderId="0"/>
    <xf numFmtId="43" fontId="12" fillId="0" borderId="0" applyFont="0" applyFill="0" applyBorder="0" applyAlignment="0" applyProtection="0">
      <alignment vertical="center"/>
    </xf>
    <xf numFmtId="0" fontId="23" fillId="0" borderId="0" applyNumberFormat="0" applyFill="0" applyBorder="0" applyAlignment="0" applyProtection="0">
      <alignment vertical="center"/>
    </xf>
    <xf numFmtId="0" fontId="14" fillId="0" borderId="0"/>
    <xf numFmtId="0" fontId="24" fillId="0" borderId="7" applyNumberFormat="0" applyFill="0" applyAlignment="0" applyProtection="0">
      <alignment vertical="center"/>
    </xf>
    <xf numFmtId="0" fontId="15" fillId="5" borderId="0" applyNumberFormat="0" applyBorder="0" applyAlignment="0" applyProtection="0">
      <alignment vertical="center"/>
    </xf>
    <xf numFmtId="0" fontId="21" fillId="0" borderId="0"/>
    <xf numFmtId="0" fontId="12" fillId="11" borderId="0" applyNumberFormat="0" applyBorder="0" applyAlignment="0" applyProtection="0">
      <alignment vertical="center"/>
    </xf>
    <xf numFmtId="0" fontId="15" fillId="5" borderId="0" applyNumberFormat="0" applyBorder="0" applyAlignment="0" applyProtection="0">
      <alignment vertical="center"/>
    </xf>
    <xf numFmtId="0" fontId="12" fillId="3" borderId="0" applyNumberFormat="0" applyBorder="0" applyAlignment="0" applyProtection="0">
      <alignment vertical="center"/>
    </xf>
    <xf numFmtId="0" fontId="12" fillId="14" borderId="0" applyNumberFormat="0" applyBorder="0" applyAlignment="0" applyProtection="0">
      <alignment vertical="center"/>
    </xf>
    <xf numFmtId="0" fontId="14" fillId="0" borderId="0">
      <alignment vertical="center"/>
    </xf>
    <xf numFmtId="0" fontId="14" fillId="0" borderId="0"/>
    <xf numFmtId="0" fontId="24" fillId="0" borderId="7" applyNumberFormat="0" applyFill="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0" fillId="9" borderId="0" applyNumberFormat="0" applyBorder="0" applyAlignment="0" applyProtection="0">
      <alignment vertical="center"/>
    </xf>
    <xf numFmtId="0" fontId="14" fillId="0" borderId="0"/>
    <xf numFmtId="0" fontId="13" fillId="20" borderId="0" applyNumberFormat="0" applyBorder="0" applyAlignment="0" applyProtection="0">
      <alignment vertical="center"/>
    </xf>
    <xf numFmtId="0" fontId="12" fillId="11" borderId="0" applyNumberFormat="0" applyBorder="0" applyAlignment="0" applyProtection="0">
      <alignment vertical="center"/>
    </xf>
    <xf numFmtId="0" fontId="21" fillId="0" borderId="0"/>
    <xf numFmtId="0" fontId="12" fillId="11" borderId="0" applyNumberFormat="0" applyBorder="0" applyAlignment="0" applyProtection="0">
      <alignment vertical="center"/>
    </xf>
    <xf numFmtId="9" fontId="16" fillId="0" borderId="0" applyFont="0" applyFill="0" applyBorder="0" applyAlignment="0" applyProtection="0">
      <alignment vertical="center"/>
    </xf>
    <xf numFmtId="0" fontId="14" fillId="0" borderId="0"/>
    <xf numFmtId="9" fontId="12" fillId="0" borderId="0" applyFont="0" applyFill="0" applyBorder="0" applyAlignment="0" applyProtection="0">
      <alignment vertical="center"/>
    </xf>
    <xf numFmtId="0" fontId="24" fillId="0" borderId="7" applyNumberFormat="0" applyFill="0" applyAlignment="0" applyProtection="0">
      <alignment vertical="center"/>
    </xf>
    <xf numFmtId="0" fontId="15" fillId="5" borderId="0" applyNumberFormat="0" applyBorder="0" applyAlignment="0" applyProtection="0">
      <alignment vertical="center"/>
    </xf>
    <xf numFmtId="0" fontId="14" fillId="0" borderId="0"/>
    <xf numFmtId="0" fontId="17" fillId="0" borderId="5" applyNumberFormat="0" applyFill="0" applyAlignment="0" applyProtection="0">
      <alignment vertical="center"/>
    </xf>
    <xf numFmtId="0" fontId="15" fillId="5" borderId="0" applyNumberFormat="0" applyBorder="0" applyAlignment="0" applyProtection="0">
      <alignment vertical="center"/>
    </xf>
    <xf numFmtId="0" fontId="14" fillId="0" borderId="0"/>
    <xf numFmtId="0" fontId="17" fillId="0" borderId="5" applyNumberFormat="0" applyFill="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2" fillId="3"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179" fontId="16" fillId="0" borderId="0" applyFont="0" applyFill="0" applyBorder="0" applyAlignment="0" applyProtection="0">
      <alignment vertical="center"/>
    </xf>
    <xf numFmtId="0" fontId="12" fillId="5" borderId="0" applyNumberFormat="0" applyBorder="0" applyAlignment="0" applyProtection="0">
      <alignment vertical="center"/>
    </xf>
    <xf numFmtId="0" fontId="12" fillId="21" borderId="0" applyNumberFormat="0" applyBorder="0" applyAlignment="0" applyProtection="0">
      <alignment vertical="center"/>
    </xf>
    <xf numFmtId="0" fontId="26" fillId="0" borderId="0">
      <alignment vertical="center"/>
    </xf>
    <xf numFmtId="0" fontId="14" fillId="0" borderId="0">
      <alignment vertical="center"/>
    </xf>
    <xf numFmtId="0" fontId="13" fillId="6" borderId="0" applyNumberFormat="0" applyBorder="0" applyAlignment="0" applyProtection="0">
      <alignment vertical="center"/>
    </xf>
    <xf numFmtId="0" fontId="12" fillId="5" borderId="0" applyNumberFormat="0" applyBorder="0" applyAlignment="0" applyProtection="0">
      <alignment vertical="center"/>
    </xf>
    <xf numFmtId="0" fontId="15" fillId="5" borderId="0" applyNumberFormat="0" applyBorder="0" applyAlignment="0" applyProtection="0">
      <alignment vertical="center"/>
    </xf>
    <xf numFmtId="0" fontId="12" fillId="5" borderId="0" applyNumberFormat="0" applyBorder="0" applyAlignment="0" applyProtection="0">
      <alignment vertical="center"/>
    </xf>
    <xf numFmtId="0" fontId="15" fillId="5" borderId="0" applyNumberFormat="0" applyBorder="0" applyAlignment="0" applyProtection="0">
      <alignment vertical="center"/>
    </xf>
    <xf numFmtId="0" fontId="12"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2" fillId="5" borderId="0" applyNumberFormat="0" applyBorder="0" applyAlignment="0" applyProtection="0">
      <alignment vertical="center"/>
    </xf>
    <xf numFmtId="9" fontId="12" fillId="0" borderId="0" applyFont="0" applyFill="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5" fillId="19" borderId="8" applyNumberFormat="0" applyAlignment="0" applyProtection="0">
      <alignment vertical="center"/>
    </xf>
    <xf numFmtId="0" fontId="12"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2" fillId="15" borderId="0" applyNumberFormat="0" applyBorder="0" applyAlignment="0" applyProtection="0">
      <alignment vertical="center"/>
    </xf>
    <xf numFmtId="0" fontId="13" fillId="18" borderId="0" applyNumberFormat="0" applyBorder="0" applyAlignment="0" applyProtection="0">
      <alignment vertical="center"/>
    </xf>
    <xf numFmtId="0" fontId="20" fillId="9" borderId="0" applyNumberFormat="0" applyBorder="0" applyAlignment="0" applyProtection="0">
      <alignment vertical="center"/>
    </xf>
    <xf numFmtId="0" fontId="15" fillId="5" borderId="0" applyNumberFormat="0" applyBorder="0" applyAlignment="0" applyProtection="0">
      <alignment vertical="center"/>
    </xf>
    <xf numFmtId="0" fontId="12" fillId="15" borderId="0" applyNumberFormat="0" applyBorder="0" applyAlignment="0" applyProtection="0">
      <alignment vertical="center"/>
    </xf>
    <xf numFmtId="0" fontId="15" fillId="5" borderId="0" applyNumberFormat="0" applyBorder="0" applyAlignment="0" applyProtection="0">
      <alignment vertical="center"/>
    </xf>
    <xf numFmtId="0" fontId="12" fillId="15" borderId="0" applyNumberFormat="0" applyBorder="0" applyAlignment="0" applyProtection="0">
      <alignment vertical="center"/>
    </xf>
    <xf numFmtId="0" fontId="12" fillId="10" borderId="0" applyNumberFormat="0" applyBorder="0" applyAlignment="0" applyProtection="0">
      <alignment vertical="center"/>
    </xf>
    <xf numFmtId="0" fontId="15" fillId="5" borderId="0" applyNumberFormat="0" applyBorder="0" applyAlignment="0" applyProtection="0">
      <alignment vertical="center"/>
    </xf>
    <xf numFmtId="0" fontId="18" fillId="0" borderId="0"/>
    <xf numFmtId="0" fontId="12" fillId="9" borderId="0" applyNumberFormat="0" applyBorder="0" applyAlignment="0" applyProtection="0">
      <alignment vertical="center"/>
    </xf>
    <xf numFmtId="0" fontId="18" fillId="0" borderId="0"/>
    <xf numFmtId="0" fontId="12" fillId="9" borderId="0" applyNumberFormat="0" applyBorder="0" applyAlignment="0" applyProtection="0">
      <alignment vertical="center"/>
    </xf>
    <xf numFmtId="0" fontId="18" fillId="0" borderId="0"/>
    <xf numFmtId="0" fontId="12" fillId="9" borderId="0" applyNumberFormat="0" applyBorder="0" applyAlignment="0" applyProtection="0">
      <alignment vertical="center"/>
    </xf>
    <xf numFmtId="0" fontId="18" fillId="0" borderId="0"/>
    <xf numFmtId="0" fontId="12" fillId="9" borderId="0" applyNumberFormat="0" applyBorder="0" applyAlignment="0" applyProtection="0">
      <alignment vertical="center"/>
    </xf>
    <xf numFmtId="0" fontId="18" fillId="0" borderId="0"/>
    <xf numFmtId="0" fontId="12" fillId="15" borderId="0" applyNumberFormat="0" applyBorder="0" applyAlignment="0" applyProtection="0">
      <alignment vertical="center"/>
    </xf>
    <xf numFmtId="0" fontId="13" fillId="22" borderId="0" applyNumberFormat="0" applyBorder="0" applyAlignment="0" applyProtection="0">
      <alignment vertical="center"/>
    </xf>
    <xf numFmtId="0" fontId="12" fillId="12" borderId="0" applyNumberFormat="0" applyBorder="0" applyAlignment="0" applyProtection="0">
      <alignment vertical="center"/>
    </xf>
    <xf numFmtId="0" fontId="15" fillId="5" borderId="0" applyNumberFormat="0" applyBorder="0" applyAlignment="0" applyProtection="0">
      <alignment vertical="center"/>
    </xf>
    <xf numFmtId="0" fontId="12" fillId="12" borderId="0" applyNumberFormat="0" applyBorder="0" applyAlignment="0" applyProtection="0">
      <alignment vertical="center"/>
    </xf>
    <xf numFmtId="0" fontId="15" fillId="5" borderId="0" applyNumberFormat="0" applyBorder="0" applyAlignment="0" applyProtection="0">
      <alignment vertical="center"/>
    </xf>
    <xf numFmtId="0" fontId="12" fillId="12" borderId="0" applyNumberFormat="0" applyBorder="0" applyAlignment="0" applyProtection="0">
      <alignment vertical="center"/>
    </xf>
    <xf numFmtId="0" fontId="15" fillId="5" borderId="0" applyNumberFormat="0" applyBorder="0" applyAlignment="0" applyProtection="0">
      <alignment vertical="center"/>
    </xf>
    <xf numFmtId="0" fontId="12" fillId="12" borderId="0" applyNumberFormat="0" applyBorder="0" applyAlignment="0" applyProtection="0">
      <alignment vertical="center"/>
    </xf>
    <xf numFmtId="0" fontId="15" fillId="5" borderId="0" applyNumberFormat="0" applyBorder="0" applyAlignment="0" applyProtection="0">
      <alignment vertical="center"/>
    </xf>
    <xf numFmtId="0" fontId="12" fillId="3" borderId="0" applyNumberFormat="0" applyBorder="0" applyAlignment="0" applyProtection="0">
      <alignment vertical="center"/>
    </xf>
    <xf numFmtId="0" fontId="15" fillId="5" borderId="0" applyNumberFormat="0" applyBorder="0" applyAlignment="0" applyProtection="0">
      <alignment vertical="center"/>
    </xf>
    <xf numFmtId="0" fontId="14"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2" fillId="3" borderId="0" applyNumberFormat="0" applyBorder="0" applyAlignment="0" applyProtection="0">
      <alignment vertical="center"/>
    </xf>
    <xf numFmtId="0" fontId="15" fillId="5" borderId="0" applyNumberFormat="0" applyBorder="0" applyAlignment="0" applyProtection="0">
      <alignment vertical="center"/>
    </xf>
    <xf numFmtId="0" fontId="13" fillId="14" borderId="0" applyNumberFormat="0" applyBorder="0" applyAlignment="0" applyProtection="0">
      <alignment vertical="center"/>
    </xf>
    <xf numFmtId="0" fontId="12" fillId="3" borderId="0" applyNumberFormat="0" applyBorder="0" applyAlignment="0" applyProtection="0">
      <alignment vertical="center"/>
    </xf>
    <xf numFmtId="0" fontId="15" fillId="5" borderId="0" applyNumberFormat="0" applyBorder="0" applyAlignment="0" applyProtection="0">
      <alignment vertical="center"/>
    </xf>
    <xf numFmtId="0" fontId="12" fillId="11" borderId="0" applyNumberFormat="0" applyBorder="0" applyAlignment="0" applyProtection="0">
      <alignment vertical="center"/>
    </xf>
    <xf numFmtId="0" fontId="15" fillId="5" borderId="0" applyNumberFormat="0" applyBorder="0" applyAlignment="0" applyProtection="0">
      <alignment vertical="center"/>
    </xf>
    <xf numFmtId="0" fontId="12" fillId="11" borderId="0" applyNumberFormat="0" applyBorder="0" applyAlignment="0" applyProtection="0">
      <alignment vertical="center"/>
    </xf>
    <xf numFmtId="0" fontId="15" fillId="5" borderId="0" applyNumberFormat="0" applyBorder="0" applyAlignment="0" applyProtection="0">
      <alignment vertical="center"/>
    </xf>
    <xf numFmtId="0" fontId="12" fillId="11" borderId="0" applyNumberFormat="0" applyBorder="0" applyAlignment="0" applyProtection="0">
      <alignment vertical="center"/>
    </xf>
    <xf numFmtId="0" fontId="12" fillId="6" borderId="0" applyNumberFormat="0" applyBorder="0" applyAlignment="0" applyProtection="0">
      <alignment vertical="center"/>
    </xf>
    <xf numFmtId="0" fontId="12" fillId="11" borderId="0" applyNumberFormat="0" applyBorder="0" applyAlignment="0" applyProtection="0">
      <alignment vertical="center"/>
    </xf>
    <xf numFmtId="0" fontId="12" fillId="11" borderId="0" applyNumberFormat="0" applyBorder="0" applyAlignment="0" applyProtection="0">
      <alignment vertical="center"/>
    </xf>
    <xf numFmtId="0" fontId="13" fillId="18" borderId="0" applyNumberFormat="0" applyBorder="0" applyAlignment="0" applyProtection="0">
      <alignment vertical="center"/>
    </xf>
    <xf numFmtId="0" fontId="12" fillId="6" borderId="0" applyNumberFormat="0" applyBorder="0" applyAlignment="0" applyProtection="0">
      <alignment vertical="center"/>
    </xf>
    <xf numFmtId="0" fontId="15" fillId="5" borderId="0" applyNumberFormat="0" applyBorder="0" applyAlignment="0" applyProtection="0">
      <alignment vertical="center"/>
    </xf>
    <xf numFmtId="0" fontId="12" fillId="10" borderId="0" applyNumberFormat="0" applyBorder="0" applyAlignment="0" applyProtection="0">
      <alignment vertical="center"/>
    </xf>
    <xf numFmtId="0" fontId="12" fillId="6" borderId="0" applyNumberFormat="0" applyBorder="0" applyAlignment="0" applyProtection="0">
      <alignment vertical="center"/>
    </xf>
    <xf numFmtId="0" fontId="15" fillId="5"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15" borderId="0" applyNumberFormat="0" applyBorder="0" applyAlignment="0" applyProtection="0">
      <alignment vertical="center"/>
    </xf>
    <xf numFmtId="0" fontId="15" fillId="5" borderId="0" applyNumberFormat="0" applyBorder="0" applyAlignment="0" applyProtection="0">
      <alignment vertical="center"/>
    </xf>
    <xf numFmtId="0" fontId="12" fillId="15" borderId="0" applyNumberFormat="0" applyBorder="0" applyAlignment="0" applyProtection="0">
      <alignment vertical="center"/>
    </xf>
    <xf numFmtId="0" fontId="12" fillId="3" borderId="0" applyNumberFormat="0" applyBorder="0" applyAlignment="0" applyProtection="0">
      <alignment vertical="center"/>
    </xf>
    <xf numFmtId="0" fontId="14" fillId="0" borderId="0"/>
    <xf numFmtId="0" fontId="12" fillId="15" borderId="0" applyNumberFormat="0" applyBorder="0" applyAlignment="0" applyProtection="0">
      <alignment vertical="center"/>
    </xf>
    <xf numFmtId="0" fontId="13" fillId="13" borderId="0" applyNumberFormat="0" applyBorder="0" applyAlignment="0" applyProtection="0">
      <alignment vertical="center"/>
    </xf>
    <xf numFmtId="0" fontId="12" fillId="11" borderId="0" applyNumberFormat="0" applyBorder="0" applyAlignment="0" applyProtection="0">
      <alignment vertical="center"/>
    </xf>
    <xf numFmtId="43" fontId="12" fillId="0" borderId="0" applyFont="0" applyFill="0" applyBorder="0" applyAlignment="0" applyProtection="0">
      <alignment vertical="center"/>
    </xf>
    <xf numFmtId="0" fontId="27" fillId="0" borderId="0" applyNumberFormat="0" applyFill="0" applyBorder="0" applyAlignment="0" applyProtection="0">
      <alignment vertical="center"/>
    </xf>
    <xf numFmtId="0" fontId="12" fillId="12" borderId="0" applyNumberFormat="0" applyBorder="0" applyAlignment="0" applyProtection="0">
      <alignment vertical="center"/>
    </xf>
    <xf numFmtId="0" fontId="15" fillId="5" borderId="0" applyNumberFormat="0" applyBorder="0" applyAlignment="0" applyProtection="0">
      <alignment vertical="center"/>
    </xf>
    <xf numFmtId="0" fontId="12" fillId="11" borderId="0" applyNumberFormat="0" applyBorder="0" applyAlignment="0" applyProtection="0">
      <alignment vertical="center"/>
    </xf>
    <xf numFmtId="0" fontId="12" fillId="10" borderId="0" applyNumberFormat="0" applyBorder="0" applyAlignment="0" applyProtection="0">
      <alignment vertical="center"/>
    </xf>
    <xf numFmtId="0" fontId="12" fillId="6" borderId="0" applyNumberFormat="0" applyBorder="0" applyAlignment="0" applyProtection="0">
      <alignment vertical="center"/>
    </xf>
    <xf numFmtId="0" fontId="20" fillId="9" borderId="0" applyNumberFormat="0" applyBorder="0" applyAlignment="0" applyProtection="0">
      <alignment vertical="center"/>
    </xf>
    <xf numFmtId="0" fontId="12" fillId="16" borderId="0" applyNumberFormat="0" applyBorder="0" applyAlignment="0" applyProtection="0">
      <alignment vertical="center"/>
    </xf>
    <xf numFmtId="0" fontId="12" fillId="6" borderId="0" applyNumberFormat="0" applyBorder="0" applyAlignment="0" applyProtection="0">
      <alignment vertical="center"/>
    </xf>
    <xf numFmtId="0" fontId="12" fillId="16" borderId="0" applyNumberFormat="0" applyBorder="0" applyAlignment="0" applyProtection="0">
      <alignment vertical="center"/>
    </xf>
    <xf numFmtId="0" fontId="13" fillId="10" borderId="0" applyNumberFormat="0" applyBorder="0" applyAlignment="0" applyProtection="0">
      <alignment vertical="center"/>
    </xf>
    <xf numFmtId="0" fontId="16" fillId="0" borderId="0" applyProtection="0"/>
    <xf numFmtId="0" fontId="12" fillId="6" borderId="0" applyNumberFormat="0" applyBorder="0" applyAlignment="0" applyProtection="0">
      <alignment vertical="center"/>
    </xf>
    <xf numFmtId="0" fontId="12" fillId="3"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0" fillId="9" borderId="0" applyNumberFormat="0" applyBorder="0" applyAlignment="0" applyProtection="0">
      <alignment vertical="center"/>
    </xf>
    <xf numFmtId="0" fontId="12" fillId="8" borderId="0" applyNumberFormat="0" applyBorder="0" applyAlignment="0" applyProtection="0">
      <alignment vertical="center"/>
    </xf>
    <xf numFmtId="0" fontId="12" fillId="21" borderId="0" applyNumberFormat="0" applyBorder="0" applyAlignment="0" applyProtection="0">
      <alignment vertical="center"/>
    </xf>
    <xf numFmtId="0" fontId="12" fillId="8" borderId="0" applyNumberFormat="0" applyBorder="0" applyAlignment="0" applyProtection="0">
      <alignment vertical="center"/>
    </xf>
    <xf numFmtId="0" fontId="12" fillId="21" borderId="0" applyNumberFormat="0" applyBorder="0" applyAlignment="0" applyProtection="0">
      <alignment vertical="center"/>
    </xf>
    <xf numFmtId="0" fontId="12" fillId="8" borderId="0" applyNumberFormat="0" applyBorder="0" applyAlignment="0" applyProtection="0">
      <alignment vertical="center"/>
    </xf>
    <xf numFmtId="0" fontId="12" fillId="6"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15"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2" fillId="9" borderId="0" applyNumberFormat="0" applyBorder="0" applyAlignment="0" applyProtection="0">
      <alignment vertical="center"/>
    </xf>
    <xf numFmtId="0" fontId="20"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5" fillId="5" borderId="0" applyNumberFormat="0" applyBorder="0" applyAlignment="0" applyProtection="0">
      <alignment vertical="center"/>
    </xf>
    <xf numFmtId="0" fontId="12" fillId="0" borderId="0"/>
    <xf numFmtId="0" fontId="12" fillId="3" borderId="0" applyNumberFormat="0" applyBorder="0" applyAlignment="0" applyProtection="0">
      <alignment vertical="center"/>
    </xf>
    <xf numFmtId="0" fontId="12" fillId="3" borderId="0" applyNumberFormat="0" applyBorder="0" applyAlignment="0" applyProtection="0">
      <alignment vertical="center"/>
    </xf>
    <xf numFmtId="0" fontId="14" fillId="0" borderId="0"/>
    <xf numFmtId="0" fontId="12" fillId="3" borderId="0" applyNumberFormat="0" applyBorder="0" applyAlignment="0" applyProtection="0">
      <alignment vertical="center"/>
    </xf>
    <xf numFmtId="0" fontId="12" fillId="14" borderId="0" applyNumberFormat="0" applyBorder="0" applyAlignment="0" applyProtection="0">
      <alignment vertical="center"/>
    </xf>
    <xf numFmtId="43" fontId="12" fillId="0" borderId="0" applyFont="0" applyFill="0" applyBorder="0" applyAlignment="0" applyProtection="0">
      <alignment vertical="center"/>
    </xf>
    <xf numFmtId="0" fontId="12" fillId="14" borderId="0" applyNumberFormat="0" applyBorder="0" applyAlignment="0" applyProtection="0">
      <alignment vertical="center"/>
    </xf>
    <xf numFmtId="0" fontId="15" fillId="5" borderId="0" applyNumberFormat="0" applyBorder="0" applyAlignment="0" applyProtection="0">
      <alignment vertical="center"/>
    </xf>
    <xf numFmtId="0" fontId="12" fillId="14"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3" fillId="24"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12" borderId="0" applyNumberFormat="0" applyBorder="0" applyAlignment="0" applyProtection="0">
      <alignment vertical="center"/>
    </xf>
    <xf numFmtId="0" fontId="15" fillId="5" borderId="0" applyNumberFormat="0" applyBorder="0" applyAlignment="0" applyProtection="0">
      <alignment vertical="center"/>
    </xf>
    <xf numFmtId="0" fontId="12" fillId="12" borderId="0" applyNumberFormat="0" applyBorder="0" applyAlignment="0" applyProtection="0">
      <alignment vertical="center"/>
    </xf>
    <xf numFmtId="0" fontId="15" fillId="5" borderId="0" applyNumberFormat="0" applyBorder="0" applyAlignment="0" applyProtection="0">
      <alignment vertical="center"/>
    </xf>
    <xf numFmtId="0" fontId="12" fillId="16" borderId="0" applyNumberFormat="0" applyBorder="0" applyAlignment="0" applyProtection="0">
      <alignment vertical="center"/>
    </xf>
    <xf numFmtId="0" fontId="14" fillId="0" borderId="0">
      <alignment vertical="center"/>
    </xf>
    <xf numFmtId="0" fontId="13" fillId="10" borderId="0" applyNumberFormat="0" applyBorder="0" applyAlignment="0" applyProtection="0">
      <alignment vertical="center"/>
    </xf>
    <xf numFmtId="0" fontId="14" fillId="0" borderId="0">
      <alignment vertical="center"/>
    </xf>
    <xf numFmtId="0" fontId="13" fillId="10" borderId="0" applyNumberFormat="0" applyBorder="0" applyAlignment="0" applyProtection="0">
      <alignment vertical="center"/>
    </xf>
    <xf numFmtId="0" fontId="12" fillId="16" borderId="0" applyNumberFormat="0" applyBorder="0" applyAlignment="0" applyProtection="0">
      <alignment vertical="center"/>
    </xf>
    <xf numFmtId="0" fontId="15" fillId="5" borderId="0" applyNumberFormat="0" applyBorder="0" applyAlignment="0" applyProtection="0">
      <alignment vertical="center"/>
    </xf>
    <xf numFmtId="0" fontId="20" fillId="9" borderId="0" applyNumberFormat="0" applyBorder="0" applyAlignment="0" applyProtection="0">
      <alignment vertical="center"/>
    </xf>
    <xf numFmtId="0" fontId="12" fillId="3" borderId="0" applyNumberFormat="0" applyBorder="0" applyAlignment="0" applyProtection="0">
      <alignment vertical="center"/>
    </xf>
    <xf numFmtId="0" fontId="13" fillId="16" borderId="0" applyNumberFormat="0" applyBorder="0" applyAlignment="0" applyProtection="0">
      <alignment vertical="center"/>
    </xf>
    <xf numFmtId="0" fontId="15" fillId="5" borderId="0" applyNumberFormat="0" applyBorder="0" applyAlignment="0" applyProtection="0">
      <alignment vertical="center"/>
    </xf>
    <xf numFmtId="0" fontId="14" fillId="0" borderId="0">
      <alignment vertical="center"/>
    </xf>
    <xf numFmtId="0" fontId="12" fillId="21" borderId="0" applyNumberFormat="0" applyBorder="0" applyAlignment="0" applyProtection="0">
      <alignment vertical="center"/>
    </xf>
    <xf numFmtId="0" fontId="12" fillId="6" borderId="0" applyNumberFormat="0" applyBorder="0" applyAlignment="0" applyProtection="0">
      <alignment vertical="center"/>
    </xf>
    <xf numFmtId="0" fontId="12" fillId="6" borderId="0" applyNumberFormat="0" applyBorder="0" applyAlignment="0" applyProtection="0">
      <alignment vertical="center"/>
    </xf>
    <xf numFmtId="0" fontId="13" fillId="13"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6" borderId="0" applyNumberFormat="0" applyBorder="0" applyAlignment="0" applyProtection="0">
      <alignment vertical="center"/>
    </xf>
    <xf numFmtId="0" fontId="12" fillId="16" borderId="0" applyNumberFormat="0" applyBorder="0" applyAlignment="0" applyProtection="0">
      <alignment vertical="center"/>
    </xf>
    <xf numFmtId="0" fontId="12" fillId="6" borderId="0" applyNumberFormat="0" applyBorder="0" applyAlignment="0" applyProtection="0">
      <alignment vertical="center"/>
    </xf>
    <xf numFmtId="9" fontId="12" fillId="0" borderId="0" applyFont="0" applyFill="0" applyBorder="0" applyAlignment="0" applyProtection="0">
      <alignment vertical="center"/>
    </xf>
    <xf numFmtId="0" fontId="15" fillId="5" borderId="0" applyNumberFormat="0" applyBorder="0" applyAlignment="0" applyProtection="0">
      <alignment vertical="center"/>
    </xf>
    <xf numFmtId="0" fontId="12" fillId="10"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4" fillId="0" borderId="0"/>
    <xf numFmtId="0" fontId="12" fillId="16" borderId="0" applyNumberFormat="0" applyBorder="0" applyAlignment="0" applyProtection="0">
      <alignment vertical="center"/>
    </xf>
    <xf numFmtId="0" fontId="14" fillId="0" borderId="0"/>
    <xf numFmtId="0" fontId="12" fillId="16" borderId="0" applyNumberFormat="0" applyBorder="0" applyAlignment="0" applyProtection="0">
      <alignment vertical="center"/>
    </xf>
    <xf numFmtId="0" fontId="14" fillId="0" borderId="0"/>
    <xf numFmtId="0" fontId="12" fillId="23" borderId="0" applyNumberFormat="0" applyBorder="0" applyAlignment="0" applyProtection="0">
      <alignment vertical="center"/>
    </xf>
    <xf numFmtId="0" fontId="14" fillId="0" borderId="0"/>
    <xf numFmtId="0" fontId="12" fillId="23" borderId="0" applyNumberFormat="0" applyBorder="0" applyAlignment="0" applyProtection="0">
      <alignment vertical="center"/>
    </xf>
    <xf numFmtId="0" fontId="14" fillId="0" borderId="0"/>
    <xf numFmtId="0" fontId="12" fillId="23"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22"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5" fillId="5" borderId="0" applyNumberFormat="0" applyBorder="0" applyAlignment="0" applyProtection="0">
      <alignment vertical="center"/>
    </xf>
    <xf numFmtId="0" fontId="13" fillId="10" borderId="0" applyNumberFormat="0" applyBorder="0" applyAlignment="0" applyProtection="0">
      <alignment vertical="center"/>
    </xf>
    <xf numFmtId="0" fontId="15" fillId="5" borderId="0" applyNumberFormat="0" applyBorder="0" applyAlignment="0" applyProtection="0">
      <alignment vertical="center"/>
    </xf>
    <xf numFmtId="0" fontId="13" fillId="14" borderId="0" applyNumberFormat="0" applyBorder="0" applyAlignment="0" applyProtection="0">
      <alignment vertical="center"/>
    </xf>
    <xf numFmtId="0" fontId="16" fillId="15" borderId="9" applyNumberFormat="0" applyFont="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13" fillId="18"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7" borderId="0" applyNumberFormat="0" applyBorder="0" applyAlignment="0" applyProtection="0">
      <alignment vertical="center"/>
    </xf>
    <xf numFmtId="0" fontId="13" fillId="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6" borderId="0" applyNumberFormat="0" applyBorder="0" applyAlignment="0" applyProtection="0">
      <alignment vertical="center"/>
    </xf>
    <xf numFmtId="0" fontId="15" fillId="5" borderId="0" applyNumberFormat="0" applyBorder="0" applyAlignment="0" applyProtection="0">
      <alignment vertical="center"/>
    </xf>
    <xf numFmtId="0" fontId="13" fillId="16"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24"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9" fontId="12" fillId="0" borderId="0" applyFont="0" applyFill="0" applyBorder="0" applyAlignment="0" applyProtection="0">
      <alignment vertical="center"/>
    </xf>
    <xf numFmtId="0" fontId="15" fillId="5"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16" borderId="0" applyNumberFormat="0" applyBorder="0" applyAlignment="0" applyProtection="0">
      <alignment vertical="center"/>
    </xf>
    <xf numFmtId="0" fontId="13" fillId="6" borderId="0" applyNumberFormat="0" applyBorder="0" applyAlignment="0" applyProtection="0">
      <alignment vertical="center"/>
    </xf>
    <xf numFmtId="0" fontId="13" fillId="6"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3" fillId="10" borderId="0" applyNumberFormat="0" applyBorder="0" applyAlignment="0" applyProtection="0">
      <alignment vertical="center"/>
    </xf>
    <xf numFmtId="0" fontId="15" fillId="5" borderId="0" applyNumberFormat="0" applyBorder="0" applyAlignment="0" applyProtection="0">
      <alignment vertical="center"/>
    </xf>
    <xf numFmtId="0" fontId="13" fillId="23" borderId="0" applyNumberFormat="0" applyBorder="0" applyAlignment="0" applyProtection="0">
      <alignment vertical="center"/>
    </xf>
    <xf numFmtId="0" fontId="14" fillId="0" borderId="0"/>
    <xf numFmtId="9" fontId="12" fillId="0" borderId="0" applyFont="0" applyFill="0" applyBorder="0" applyAlignment="0" applyProtection="0">
      <alignment vertical="center"/>
    </xf>
    <xf numFmtId="0" fontId="29" fillId="0" borderId="11" applyNumberFormat="0" applyFill="0" applyAlignment="0" applyProtection="0">
      <alignment vertical="center"/>
    </xf>
    <xf numFmtId="0" fontId="13" fillId="23" borderId="0" applyNumberFormat="0" applyBorder="0" applyAlignment="0" applyProtection="0">
      <alignment vertical="center"/>
    </xf>
    <xf numFmtId="0" fontId="14" fillId="0" borderId="0"/>
    <xf numFmtId="9" fontId="12" fillId="0" borderId="0" applyFont="0" applyFill="0" applyBorder="0" applyAlignment="0" applyProtection="0">
      <alignment vertical="center"/>
    </xf>
    <xf numFmtId="0" fontId="29" fillId="0" borderId="11" applyNumberFormat="0" applyFill="0" applyAlignment="0" applyProtection="0">
      <alignment vertical="center"/>
    </xf>
    <xf numFmtId="0" fontId="13" fillId="23" borderId="0" applyNumberFormat="0" applyBorder="0" applyAlignment="0" applyProtection="0">
      <alignment vertical="center"/>
    </xf>
    <xf numFmtId="0" fontId="14" fillId="0" borderId="0"/>
    <xf numFmtId="9" fontId="12" fillId="0" borderId="0" applyFont="0" applyFill="0" applyBorder="0" applyAlignment="0" applyProtection="0">
      <alignment vertical="center"/>
    </xf>
    <xf numFmtId="0" fontId="29" fillId="0" borderId="11" applyNumberFormat="0" applyFill="0" applyAlignment="0" applyProtection="0">
      <alignment vertical="center"/>
    </xf>
    <xf numFmtId="0" fontId="13" fillId="17" borderId="0" applyNumberFormat="0" applyBorder="0" applyAlignment="0" applyProtection="0">
      <alignment vertical="center"/>
    </xf>
    <xf numFmtId="0" fontId="31" fillId="0" borderId="5" applyNumberFormat="0" applyFill="0" applyAlignment="0" applyProtection="0">
      <alignment vertical="center"/>
    </xf>
    <xf numFmtId="0" fontId="13" fillId="17" borderId="0" applyNumberFormat="0" applyBorder="0" applyAlignment="0" applyProtection="0">
      <alignment vertical="center"/>
    </xf>
    <xf numFmtId="0" fontId="22" fillId="0" borderId="0" applyNumberFormat="0" applyFill="0" applyBorder="0" applyAlignment="0" applyProtection="0">
      <alignment vertical="center"/>
    </xf>
    <xf numFmtId="0" fontId="15" fillId="5" borderId="0" applyNumberFormat="0" applyBorder="0" applyAlignment="0" applyProtection="0">
      <alignment vertical="center"/>
    </xf>
    <xf numFmtId="0" fontId="13" fillId="17" borderId="0" applyNumberFormat="0" applyBorder="0" applyAlignment="0" applyProtection="0">
      <alignment vertical="center"/>
    </xf>
    <xf numFmtId="0" fontId="32" fillId="0" borderId="0"/>
    <xf numFmtId="43" fontId="16" fillId="0" borderId="0" applyFont="0" applyFill="0" applyBorder="0" applyAlignment="0" applyProtection="0"/>
    <xf numFmtId="0" fontId="15" fillId="5" borderId="0" applyNumberFormat="0" applyBorder="0" applyAlignment="0" applyProtection="0">
      <alignment vertical="center"/>
    </xf>
    <xf numFmtId="9" fontId="16" fillId="0" borderId="0" applyFont="0" applyFill="0" applyBorder="0" applyAlignment="0" applyProtection="0">
      <alignment vertical="center"/>
    </xf>
    <xf numFmtId="0" fontId="28" fillId="5" borderId="0" applyNumberFormat="0" applyBorder="0" applyAlignment="0" applyProtection="0">
      <alignment vertical="center"/>
    </xf>
    <xf numFmtId="0" fontId="15" fillId="5" borderId="0" applyNumberFormat="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9" fontId="12" fillId="0" borderId="0" applyFont="0" applyFill="0" applyBorder="0" applyAlignment="0" applyProtection="0">
      <alignment vertical="center"/>
    </xf>
    <xf numFmtId="9" fontId="16" fillId="0" borderId="0" applyFont="0" applyFill="0" applyBorder="0" applyAlignment="0" applyProtection="0">
      <alignment vertical="center"/>
    </xf>
    <xf numFmtId="9" fontId="16" fillId="0" borderId="0" applyFont="0" applyFill="0" applyBorder="0" applyAlignment="0" applyProtection="0">
      <alignment vertical="center"/>
    </xf>
    <xf numFmtId="0" fontId="20" fillId="9" borderId="0" applyNumberFormat="0" applyBorder="0" applyAlignment="0" applyProtection="0">
      <alignment vertical="center"/>
    </xf>
    <xf numFmtId="9" fontId="16" fillId="0" borderId="0" applyFont="0" applyFill="0" applyBorder="0" applyAlignment="0" applyProtection="0">
      <alignment vertical="center"/>
    </xf>
    <xf numFmtId="0" fontId="20" fillId="9" borderId="0" applyNumberFormat="0" applyBorder="0" applyAlignment="0" applyProtection="0">
      <alignment vertical="center"/>
    </xf>
    <xf numFmtId="9" fontId="16" fillId="0" borderId="0" applyFont="0" applyFill="0" applyBorder="0" applyAlignment="0" applyProtection="0">
      <alignment vertical="center"/>
    </xf>
    <xf numFmtId="0" fontId="12" fillId="0" borderId="0">
      <alignment vertical="center"/>
    </xf>
    <xf numFmtId="9" fontId="12" fillId="0" borderId="0" applyFont="0" applyFill="0" applyBorder="0" applyAlignment="0" applyProtection="0">
      <alignment vertical="center"/>
    </xf>
    <xf numFmtId="9" fontId="16" fillId="0" borderId="0" applyFont="0" applyFill="0" applyBorder="0" applyAlignment="0" applyProtection="0">
      <alignment vertical="center"/>
    </xf>
    <xf numFmtId="0" fontId="15" fillId="5" borderId="0" applyNumberFormat="0" applyBorder="0" applyAlignment="0" applyProtection="0">
      <alignment vertical="center"/>
    </xf>
    <xf numFmtId="9" fontId="12" fillId="0" borderId="0" applyFont="0" applyFill="0" applyBorder="0" applyAlignment="0" applyProtection="0">
      <alignment vertical="center"/>
    </xf>
    <xf numFmtId="0" fontId="15" fillId="5" borderId="0" applyNumberFormat="0" applyBorder="0" applyAlignment="0" applyProtection="0">
      <alignment vertical="center"/>
    </xf>
    <xf numFmtId="9" fontId="12" fillId="0" borderId="0" applyFont="0" applyFill="0" applyBorder="0" applyAlignment="0" applyProtection="0">
      <alignment vertical="center"/>
    </xf>
    <xf numFmtId="0" fontId="15" fillId="5" borderId="0" applyNumberFormat="0" applyBorder="0" applyAlignment="0" applyProtection="0">
      <alignment vertical="center"/>
    </xf>
    <xf numFmtId="9" fontId="12" fillId="0" borderId="0" applyFont="0" applyFill="0" applyBorder="0" applyAlignment="0" applyProtection="0">
      <alignment vertical="center"/>
    </xf>
    <xf numFmtId="0" fontId="15" fillId="5" borderId="0" applyNumberFormat="0" applyBorder="0" applyAlignment="0" applyProtection="0">
      <alignment vertical="center"/>
    </xf>
    <xf numFmtId="0" fontId="20" fillId="9" borderId="0" applyNumberFormat="0" applyBorder="0" applyAlignment="0" applyProtection="0">
      <alignment vertical="center"/>
    </xf>
    <xf numFmtId="9" fontId="12" fillId="0" borderId="0" applyFont="0" applyFill="0" applyBorder="0" applyAlignment="0" applyProtection="0">
      <alignment vertical="center"/>
    </xf>
    <xf numFmtId="0" fontId="15" fillId="5" borderId="0" applyNumberFormat="0" applyBorder="0" applyAlignment="0" applyProtection="0">
      <alignment vertical="center"/>
    </xf>
    <xf numFmtId="0" fontId="14" fillId="0" borderId="0"/>
    <xf numFmtId="9" fontId="16" fillId="0" borderId="0" applyFont="0" applyFill="0" applyBorder="0" applyAlignment="0" applyProtection="0">
      <alignment vertical="center"/>
    </xf>
    <xf numFmtId="0" fontId="20" fillId="9" borderId="0" applyNumberFormat="0" applyBorder="0" applyAlignment="0" applyProtection="0">
      <alignment vertical="center"/>
    </xf>
    <xf numFmtId="0" fontId="29" fillId="0" borderId="11" applyNumberFormat="0" applyFill="0" applyAlignment="0" applyProtection="0">
      <alignment vertical="center"/>
    </xf>
    <xf numFmtId="0" fontId="14" fillId="0" borderId="0"/>
    <xf numFmtId="9" fontId="12" fillId="0" borderId="0" applyFont="0" applyFill="0" applyBorder="0" applyAlignment="0" applyProtection="0">
      <alignment vertical="center"/>
    </xf>
    <xf numFmtId="0" fontId="31" fillId="0" borderId="5" applyNumberFormat="0" applyFill="0" applyAlignment="0" applyProtection="0">
      <alignment vertical="center"/>
    </xf>
    <xf numFmtId="0" fontId="20" fillId="9" borderId="0" applyNumberFormat="0" applyBorder="0" applyAlignment="0" applyProtection="0">
      <alignment vertical="center"/>
    </xf>
    <xf numFmtId="0" fontId="18" fillId="0" borderId="0"/>
    <xf numFmtId="9" fontId="33" fillId="0" borderId="0" applyFont="0" applyFill="0" applyBorder="0" applyAlignment="0" applyProtection="0">
      <alignment vertical="center"/>
    </xf>
    <xf numFmtId="0" fontId="31" fillId="0" borderId="5" applyNumberFormat="0" applyFill="0" applyAlignment="0" applyProtection="0">
      <alignment vertical="center"/>
    </xf>
    <xf numFmtId="9" fontId="12" fillId="0" borderId="0" applyFont="0" applyFill="0" applyBorder="0" applyAlignment="0" applyProtection="0">
      <alignment vertical="center"/>
    </xf>
    <xf numFmtId="0" fontId="22" fillId="0" borderId="0" applyNumberFormat="0" applyFill="0" applyBorder="0" applyAlignment="0" applyProtection="0">
      <alignment vertical="center"/>
    </xf>
    <xf numFmtId="9" fontId="12" fillId="0" borderId="0" applyFont="0" applyFill="0" applyBorder="0" applyAlignment="0" applyProtection="0">
      <alignment vertical="center"/>
    </xf>
    <xf numFmtId="0" fontId="30" fillId="0" borderId="0" applyNumberFormat="0" applyFill="0" applyBorder="0" applyAlignment="0" applyProtection="0">
      <alignment vertical="center"/>
    </xf>
    <xf numFmtId="0" fontId="24" fillId="0" borderId="7" applyNumberFormat="0" applyFill="0" applyAlignment="0" applyProtection="0">
      <alignment vertical="center"/>
    </xf>
    <xf numFmtId="0" fontId="15" fillId="5" borderId="0" applyNumberFormat="0" applyBorder="0" applyAlignment="0" applyProtection="0">
      <alignment vertical="center"/>
    </xf>
    <xf numFmtId="0" fontId="17" fillId="0" borderId="5" applyNumberFormat="0" applyFill="0" applyAlignment="0" applyProtection="0">
      <alignment vertical="center"/>
    </xf>
    <xf numFmtId="0" fontId="15" fillId="5" borderId="0" applyNumberFormat="0" applyBorder="0" applyAlignment="0" applyProtection="0">
      <alignment vertical="center"/>
    </xf>
    <xf numFmtId="0" fontId="26" fillId="0" borderId="0"/>
    <xf numFmtId="0" fontId="23" fillId="0" borderId="10" applyNumberFormat="0" applyFill="0" applyAlignment="0" applyProtection="0">
      <alignment vertical="center"/>
    </xf>
    <xf numFmtId="0" fontId="23" fillId="0" borderId="10" applyNumberFormat="0" applyFill="0" applyAlignment="0" applyProtection="0">
      <alignment vertical="center"/>
    </xf>
    <xf numFmtId="0" fontId="23" fillId="0" borderId="10" applyNumberFormat="0" applyFill="0" applyAlignment="0" applyProtection="0">
      <alignment vertical="center"/>
    </xf>
    <xf numFmtId="0" fontId="23" fillId="0" borderId="10" applyNumberFormat="0" applyFill="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7" fillId="0" borderId="12" applyNumberFormat="0" applyFill="0" applyAlignment="0" applyProtection="0">
      <alignment vertical="center"/>
    </xf>
    <xf numFmtId="0" fontId="27" fillId="0" borderId="12" applyNumberFormat="0" applyFill="0" applyAlignment="0" applyProtection="0">
      <alignment vertical="center"/>
    </xf>
    <xf numFmtId="0" fontId="27" fillId="0" borderId="12" applyNumberFormat="0" applyFill="0" applyAlignment="0" applyProtection="0">
      <alignment vertical="center"/>
    </xf>
    <xf numFmtId="0" fontId="15" fillId="5" borderId="0" applyNumberFormat="0" applyBorder="0" applyAlignment="0" applyProtection="0">
      <alignment vertical="center"/>
    </xf>
    <xf numFmtId="43" fontId="16" fillId="0" borderId="0" applyFont="0" applyFill="0" applyBorder="0" applyAlignment="0" applyProtection="0"/>
    <xf numFmtId="0" fontId="23" fillId="0" borderId="0" applyNumberFormat="0" applyFill="0" applyBorder="0" applyAlignment="0" applyProtection="0">
      <alignment vertical="center"/>
    </xf>
    <xf numFmtId="43" fontId="12" fillId="0" borderId="0" applyFont="0" applyFill="0" applyBorder="0" applyAlignment="0" applyProtection="0">
      <alignment vertical="center"/>
    </xf>
    <xf numFmtId="0" fontId="23" fillId="0" borderId="0" applyNumberFormat="0" applyFill="0" applyBorder="0" applyAlignment="0" applyProtection="0">
      <alignment vertical="center"/>
    </xf>
    <xf numFmtId="0" fontId="15" fillId="5" borderId="0" applyNumberFormat="0" applyBorder="0" applyAlignment="0" applyProtection="0">
      <alignment vertical="center"/>
    </xf>
    <xf numFmtId="43" fontId="14" fillId="0" borderId="0" applyFont="0" applyFill="0" applyBorder="0" applyAlignment="0" applyProtection="0">
      <alignment vertical="center"/>
    </xf>
    <xf numFmtId="0" fontId="27" fillId="0" borderId="0" applyNumberFormat="0" applyFill="0" applyBorder="0" applyAlignment="0" applyProtection="0">
      <alignment vertical="center"/>
    </xf>
    <xf numFmtId="0" fontId="15" fillId="5" borderId="0" applyNumberFormat="0" applyBorder="0" applyAlignment="0" applyProtection="0">
      <alignment vertical="center"/>
    </xf>
    <xf numFmtId="43" fontId="14" fillId="0" borderId="0" applyProtection="0"/>
    <xf numFmtId="0" fontId="27" fillId="0" borderId="0" applyNumberFormat="0" applyFill="0" applyBorder="0" applyAlignment="0" applyProtection="0">
      <alignment vertical="center"/>
    </xf>
    <xf numFmtId="0" fontId="15" fillId="5" borderId="0" applyNumberFormat="0" applyBorder="0" applyAlignment="0" applyProtection="0">
      <alignment vertical="center"/>
    </xf>
    <xf numFmtId="0" fontId="22"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0" fillId="9" borderId="0" applyNumberFormat="0" applyBorder="0" applyAlignment="0" applyProtection="0">
      <alignment vertical="center"/>
    </xf>
    <xf numFmtId="0" fontId="15" fillId="5" borderId="0" applyNumberFormat="0" applyBorder="0" applyAlignment="0" applyProtection="0">
      <alignment vertical="center"/>
    </xf>
    <xf numFmtId="0" fontId="28" fillId="5" borderId="0" applyNumberFormat="0" applyBorder="0" applyAlignment="0" applyProtection="0">
      <alignment vertical="center"/>
    </xf>
    <xf numFmtId="0" fontId="28"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0" fillId="9"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0" fillId="9"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0" fillId="9"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3" fillId="25" borderId="0" applyNumberFormat="0" applyBorder="0" applyAlignment="0" applyProtection="0">
      <alignment vertical="center"/>
    </xf>
    <xf numFmtId="0" fontId="18"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4" fillId="0" borderId="0"/>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4"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8" fillId="0" borderId="0"/>
    <xf numFmtId="0" fontId="15" fillId="5" borderId="0" applyNumberFormat="0" applyBorder="0" applyAlignment="0" applyProtection="0">
      <alignment vertical="center"/>
    </xf>
    <xf numFmtId="0" fontId="20" fillId="9"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2" fillId="0" borderId="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6"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6" fillId="0" borderId="0"/>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2" fillId="0" borderId="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2" fillId="0" borderId="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0" fillId="9"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4" fillId="0" borderId="0">
      <alignment vertical="center"/>
    </xf>
    <xf numFmtId="0" fontId="11" fillId="0" borderId="0">
      <alignment vertical="center"/>
    </xf>
    <xf numFmtId="0" fontId="14" fillId="0" borderId="0">
      <alignment vertical="center"/>
    </xf>
    <xf numFmtId="0" fontId="11" fillId="0" borderId="0">
      <alignment vertical="center"/>
    </xf>
    <xf numFmtId="0" fontId="20" fillId="9" borderId="0" applyNumberFormat="0" applyBorder="0" applyAlignment="0" applyProtection="0">
      <alignment vertical="center"/>
    </xf>
    <xf numFmtId="0" fontId="14" fillId="0" borderId="0">
      <alignment vertical="center"/>
    </xf>
    <xf numFmtId="0" fontId="14" fillId="0" borderId="0"/>
    <xf numFmtId="43" fontId="12" fillId="0" borderId="0" applyFont="0" applyFill="0" applyBorder="0" applyAlignment="0" applyProtection="0">
      <alignment vertical="center"/>
    </xf>
    <xf numFmtId="0" fontId="14" fillId="0" borderId="0">
      <alignment vertical="center"/>
    </xf>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5"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xf numFmtId="0" fontId="14" fillId="0" borderId="0">
      <alignment vertical="center"/>
    </xf>
    <xf numFmtId="0" fontId="14" fillId="0" borderId="0"/>
    <xf numFmtId="0" fontId="14"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34" fillId="0" borderId="0" applyNumberFormat="0" applyFill="0" applyBorder="0" applyAlignment="0" applyProtection="0">
      <alignment vertical="center"/>
    </xf>
    <xf numFmtId="0" fontId="14" fillId="0" borderId="0">
      <alignment vertical="center"/>
    </xf>
    <xf numFmtId="0" fontId="34" fillId="0" borderId="0" applyNumberFormat="0" applyFill="0" applyBorder="0" applyAlignment="0" applyProtection="0">
      <alignment vertical="center"/>
    </xf>
    <xf numFmtId="0" fontId="14" fillId="0" borderId="0">
      <alignment vertical="center"/>
    </xf>
    <xf numFmtId="0" fontId="34" fillId="0" borderId="0" applyNumberFormat="0" applyFill="0" applyBorder="0" applyAlignment="0" applyProtection="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20" fillId="9" borderId="0" applyNumberFormat="0" applyBorder="0" applyAlignment="0" applyProtection="0">
      <alignment vertical="center"/>
    </xf>
    <xf numFmtId="0" fontId="14" fillId="0" borderId="0">
      <alignment vertical="center"/>
    </xf>
    <xf numFmtId="0" fontId="14" fillId="0" borderId="0">
      <alignment vertical="center"/>
    </xf>
    <xf numFmtId="0" fontId="35" fillId="0" borderId="0"/>
    <xf numFmtId="0" fontId="11" fillId="0" borderId="0">
      <alignment vertical="center"/>
    </xf>
    <xf numFmtId="0" fontId="11" fillId="0" borderId="0"/>
    <xf numFmtId="0" fontId="20" fillId="9" borderId="0" applyNumberFormat="0" applyBorder="0" applyAlignment="0" applyProtection="0">
      <alignment vertical="center"/>
    </xf>
    <xf numFmtId="0" fontId="12" fillId="0" borderId="0">
      <alignment vertical="center"/>
    </xf>
    <xf numFmtId="0" fontId="14" fillId="0" borderId="0">
      <alignment vertical="center"/>
    </xf>
    <xf numFmtId="0" fontId="14" fillId="0" borderId="0">
      <alignment vertical="center"/>
    </xf>
    <xf numFmtId="0" fontId="36" fillId="23" borderId="0" applyNumberFormat="0" applyBorder="0" applyAlignment="0" applyProtection="0">
      <alignment vertical="center"/>
    </xf>
    <xf numFmtId="0" fontId="14" fillId="0" borderId="0">
      <alignment vertical="center"/>
    </xf>
    <xf numFmtId="0" fontId="26" fillId="0" borderId="0">
      <alignment vertical="center"/>
    </xf>
    <xf numFmtId="0" fontId="36" fillId="23" borderId="0" applyNumberFormat="0" applyBorder="0" applyAlignment="0" applyProtection="0">
      <alignment vertical="center"/>
    </xf>
    <xf numFmtId="0" fontId="14" fillId="0" borderId="0">
      <alignment vertical="center"/>
    </xf>
    <xf numFmtId="0" fontId="26" fillId="0" borderId="0">
      <alignment vertical="center"/>
    </xf>
    <xf numFmtId="0" fontId="11"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37" fillId="0" borderId="0">
      <alignment vertical="center"/>
    </xf>
    <xf numFmtId="0" fontId="12" fillId="0" borderId="0">
      <alignment vertical="center"/>
    </xf>
    <xf numFmtId="0" fontId="13" fillId="26" borderId="0" applyNumberFormat="0" applyBorder="0" applyAlignment="0" applyProtection="0">
      <alignment vertical="center"/>
    </xf>
    <xf numFmtId="0" fontId="14" fillId="0" borderId="0">
      <alignment vertical="center"/>
    </xf>
    <xf numFmtId="0" fontId="13" fillId="26" borderId="0" applyNumberFormat="0" applyBorder="0" applyAlignment="0" applyProtection="0">
      <alignment vertical="center"/>
    </xf>
    <xf numFmtId="0" fontId="14" fillId="0" borderId="0"/>
    <xf numFmtId="0" fontId="11" fillId="0" borderId="0"/>
    <xf numFmtId="0" fontId="13" fillId="26" borderId="0" applyNumberFormat="0" applyBorder="0" applyAlignment="0" applyProtection="0">
      <alignment vertical="center"/>
    </xf>
    <xf numFmtId="0" fontId="11" fillId="0" borderId="0"/>
    <xf numFmtId="0" fontId="14" fillId="0" borderId="0">
      <alignment vertical="center"/>
    </xf>
    <xf numFmtId="0" fontId="14" fillId="0" borderId="0"/>
    <xf numFmtId="0" fontId="18" fillId="0" borderId="0"/>
    <xf numFmtId="0" fontId="18" fillId="0" borderId="0"/>
    <xf numFmtId="0" fontId="26" fillId="0" borderId="0"/>
    <xf numFmtId="0" fontId="26"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9" borderId="0" applyNumberFormat="0" applyBorder="0" applyAlignment="0" applyProtection="0">
      <alignment vertical="center"/>
    </xf>
    <xf numFmtId="0" fontId="13" fillId="25" borderId="0" applyNumberFormat="0" applyBorder="0" applyAlignment="0" applyProtection="0">
      <alignment vertical="center"/>
    </xf>
    <xf numFmtId="0" fontId="18" fillId="0" borderId="0"/>
    <xf numFmtId="0" fontId="13" fillId="27" borderId="0" applyNumberFormat="0" applyBorder="0" applyAlignment="0" applyProtection="0">
      <alignment vertical="center"/>
    </xf>
    <xf numFmtId="0" fontId="18" fillId="0" borderId="0"/>
    <xf numFmtId="0" fontId="13" fillId="20" borderId="0" applyNumberFormat="0" applyBorder="0" applyAlignment="0" applyProtection="0">
      <alignment vertical="center"/>
    </xf>
    <xf numFmtId="0" fontId="18" fillId="0" borderId="0"/>
    <xf numFmtId="0" fontId="13" fillId="20" borderId="0" applyNumberFormat="0" applyBorder="0" applyAlignment="0" applyProtection="0">
      <alignment vertical="center"/>
    </xf>
    <xf numFmtId="0" fontId="18" fillId="0" borderId="0"/>
    <xf numFmtId="0" fontId="13" fillId="4" borderId="0" applyNumberFormat="0" applyBorder="0" applyAlignment="0" applyProtection="0">
      <alignment vertical="center"/>
    </xf>
    <xf numFmtId="0" fontId="18" fillId="0" borderId="0"/>
    <xf numFmtId="0" fontId="13" fillId="7" borderId="0" applyNumberFormat="0" applyBorder="0" applyAlignment="0" applyProtection="0">
      <alignment vertical="center"/>
    </xf>
    <xf numFmtId="0" fontId="14" fillId="0" borderId="0"/>
    <xf numFmtId="43" fontId="12" fillId="0" borderId="0" applyFont="0" applyFill="0" applyBorder="0" applyAlignment="0" applyProtection="0">
      <alignment vertical="center"/>
    </xf>
    <xf numFmtId="0" fontId="14" fillId="0" borderId="0"/>
    <xf numFmtId="43" fontId="12" fillId="0" borderId="0" applyFont="0" applyFill="0" applyBorder="0" applyAlignment="0" applyProtection="0">
      <alignment vertical="center"/>
    </xf>
    <xf numFmtId="0" fontId="14" fillId="0" borderId="0"/>
    <xf numFmtId="43" fontId="12" fillId="0" borderId="0" applyFont="0" applyFill="0" applyBorder="0" applyAlignment="0" applyProtection="0">
      <alignment vertical="center"/>
    </xf>
    <xf numFmtId="0" fontId="14" fillId="0" borderId="0"/>
    <xf numFmtId="43" fontId="12" fillId="0" borderId="0" applyFont="0" applyFill="0" applyBorder="0" applyAlignment="0" applyProtection="0">
      <alignment vertical="center"/>
    </xf>
    <xf numFmtId="0" fontId="14" fillId="0" borderId="0"/>
    <xf numFmtId="0" fontId="14" fillId="0" borderId="0"/>
    <xf numFmtId="43" fontId="12" fillId="0" borderId="0" applyFont="0" applyFill="0" applyBorder="0" applyAlignment="0" applyProtection="0">
      <alignment vertical="center"/>
    </xf>
    <xf numFmtId="0" fontId="14" fillId="0" borderId="0"/>
    <xf numFmtId="0" fontId="14" fillId="0" borderId="0"/>
    <xf numFmtId="43" fontId="12" fillId="0" borderId="0" applyFont="0" applyFill="0" applyBorder="0" applyAlignment="0" applyProtection="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8" fillId="0" borderId="13" applyNumberFormat="0" applyFill="0" applyAlignment="0" applyProtection="0">
      <alignment vertical="center"/>
    </xf>
    <xf numFmtId="0" fontId="14" fillId="0" borderId="0"/>
    <xf numFmtId="0" fontId="38" fillId="0" borderId="13" applyNumberFormat="0" applyFill="0" applyAlignment="0" applyProtection="0">
      <alignment vertical="center"/>
    </xf>
    <xf numFmtId="0" fontId="14" fillId="0" borderId="0"/>
    <xf numFmtId="0" fontId="38" fillId="0" borderId="13" applyNumberFormat="0" applyFill="0" applyAlignment="0" applyProtection="0">
      <alignment vertical="center"/>
    </xf>
    <xf numFmtId="0" fontId="14" fillId="0" borderId="0"/>
    <xf numFmtId="0" fontId="20" fillId="9" borderId="0" applyNumberFormat="0" applyBorder="0" applyAlignment="0" applyProtection="0">
      <alignment vertical="center"/>
    </xf>
    <xf numFmtId="0" fontId="14" fillId="0" borderId="0"/>
    <xf numFmtId="0" fontId="20" fillId="9" borderId="0" applyNumberFormat="0" applyBorder="0" applyAlignment="0" applyProtection="0">
      <alignment vertical="center"/>
    </xf>
    <xf numFmtId="0" fontId="18" fillId="0" borderId="0">
      <alignment vertical="center"/>
    </xf>
    <xf numFmtId="0" fontId="14" fillId="0" borderId="0"/>
    <xf numFmtId="178" fontId="14"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43" fontId="12" fillId="0" borderId="0" applyFont="0" applyFill="0" applyBorder="0" applyAlignment="0" applyProtection="0">
      <alignment vertical="center"/>
    </xf>
    <xf numFmtId="0" fontId="12" fillId="0" borderId="0">
      <alignment vertical="center"/>
    </xf>
    <xf numFmtId="0" fontId="12" fillId="0" borderId="0">
      <alignment vertical="center"/>
    </xf>
    <xf numFmtId="0" fontId="26" fillId="0" borderId="0"/>
    <xf numFmtId="0" fontId="26" fillId="0" borderId="0"/>
    <xf numFmtId="43"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2" fillId="0" borderId="0">
      <alignment vertical="center"/>
    </xf>
    <xf numFmtId="43" fontId="12" fillId="0" borderId="0" applyFont="0" applyFill="0" applyBorder="0" applyAlignment="0" applyProtection="0">
      <alignment vertical="center"/>
    </xf>
    <xf numFmtId="0" fontId="14" fillId="0" borderId="0"/>
    <xf numFmtId="0" fontId="14" fillId="0" borderId="0"/>
    <xf numFmtId="0" fontId="14" fillId="0" borderId="0"/>
    <xf numFmtId="0" fontId="14"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39" fillId="6" borderId="6" applyNumberFormat="0" applyAlignment="0" applyProtection="0">
      <alignment vertical="center"/>
    </xf>
    <xf numFmtId="0" fontId="12" fillId="0" borderId="0">
      <alignment vertical="center"/>
    </xf>
    <xf numFmtId="0" fontId="39" fillId="6" borderId="6" applyNumberFormat="0" applyAlignment="0" applyProtection="0">
      <alignment vertical="center"/>
    </xf>
    <xf numFmtId="0" fontId="12" fillId="0" borderId="0">
      <alignment vertical="center"/>
    </xf>
    <xf numFmtId="0" fontId="39" fillId="6" borderId="6" applyNumberFormat="0" applyAlignment="0" applyProtection="0">
      <alignment vertical="center"/>
    </xf>
    <xf numFmtId="0" fontId="14" fillId="0" borderId="0"/>
    <xf numFmtId="0" fontId="12" fillId="0" borderId="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2" fillId="0" borderId="0" applyFont="0" applyFill="0" applyBorder="0" applyAlignment="0" applyProtection="0">
      <alignment vertical="center"/>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12" fillId="0" borderId="0">
      <alignment vertical="center"/>
    </xf>
    <xf numFmtId="0" fontId="14" fillId="0" borderId="0"/>
    <xf numFmtId="0" fontId="14" fillId="0" borderId="0"/>
    <xf numFmtId="0" fontId="14" fillId="0" borderId="0"/>
    <xf numFmtId="0" fontId="14" fillId="0" borderId="0"/>
    <xf numFmtId="0" fontId="12" fillId="0" borderId="0"/>
    <xf numFmtId="0" fontId="18" fillId="0" borderId="0"/>
    <xf numFmtId="0" fontId="14" fillId="0" borderId="0"/>
    <xf numFmtId="0" fontId="18" fillId="0" borderId="0"/>
    <xf numFmtId="0" fontId="14" fillId="0" borderId="0"/>
    <xf numFmtId="0" fontId="18" fillId="0" borderId="0"/>
    <xf numFmtId="0" fontId="14" fillId="0" borderId="0"/>
    <xf numFmtId="0" fontId="18" fillId="0" borderId="0"/>
    <xf numFmtId="0" fontId="14" fillId="0" borderId="0"/>
    <xf numFmtId="0" fontId="14" fillId="0" borderId="0"/>
    <xf numFmtId="0" fontId="40" fillId="0" borderId="0" applyNumberFormat="0" applyFill="0" applyBorder="0" applyAlignment="0" applyProtection="0">
      <alignment vertical="center"/>
    </xf>
    <xf numFmtId="0" fontId="14" fillId="0" borderId="0"/>
    <xf numFmtId="0" fontId="14" fillId="0" borderId="0"/>
    <xf numFmtId="0" fontId="40" fillId="0" borderId="0" applyNumberFormat="0" applyFill="0" applyBorder="0" applyAlignment="0" applyProtection="0">
      <alignment vertical="center"/>
    </xf>
    <xf numFmtId="0" fontId="14" fillId="0" borderId="0"/>
    <xf numFmtId="0" fontId="14" fillId="0" borderId="0"/>
    <xf numFmtId="0" fontId="40" fillId="0" borderId="0" applyNumberFormat="0" applyFill="0" applyBorder="0" applyAlignment="0" applyProtection="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pplyProtection="0"/>
    <xf numFmtId="0" fontId="14" fillId="0" borderId="0"/>
    <xf numFmtId="0" fontId="14" fillId="0" borderId="0">
      <alignment vertical="center"/>
    </xf>
    <xf numFmtId="0" fontId="14" fillId="0" borderId="0">
      <alignment vertical="center"/>
    </xf>
    <xf numFmtId="0" fontId="18" fillId="0" borderId="0"/>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4" fillId="0" borderId="0">
      <alignment vertical="center"/>
    </xf>
    <xf numFmtId="0" fontId="12" fillId="0" borderId="0">
      <alignment vertical="center"/>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1" fillId="0" borderId="0"/>
    <xf numFmtId="0" fontId="14" fillId="0" borderId="0"/>
    <xf numFmtId="0" fontId="14" fillId="0" borderId="0"/>
    <xf numFmtId="0" fontId="14" fillId="0" borderId="0"/>
    <xf numFmtId="0" fontId="14" fillId="0" borderId="0"/>
    <xf numFmtId="0" fontId="11" fillId="0" borderId="0"/>
    <xf numFmtId="0" fontId="11" fillId="0" borderId="0"/>
    <xf numFmtId="0" fontId="12" fillId="0" borderId="0"/>
    <xf numFmtId="0" fontId="11" fillId="0" borderId="0">
      <alignment vertical="center"/>
    </xf>
    <xf numFmtId="0" fontId="41" fillId="0" borderId="0" applyNumberFormat="0" applyFill="0" applyBorder="0" applyAlignment="0" applyProtection="0">
      <alignment vertical="top"/>
      <protection locked="0"/>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13" fillId="13"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13" fillId="25"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42" fillId="0" borderId="14" applyNumberFormat="0" applyFill="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20" fillId="9" borderId="0" applyNumberFormat="0" applyBorder="0" applyAlignment="0" applyProtection="0">
      <alignment vertical="center"/>
    </xf>
    <xf numFmtId="0" fontId="38" fillId="0" borderId="15" applyNumberFormat="0" applyFill="0" applyAlignment="0" applyProtection="0">
      <alignment vertical="center"/>
    </xf>
    <xf numFmtId="0" fontId="38" fillId="0" borderId="15" applyNumberFormat="0" applyFill="0" applyAlignment="0" applyProtection="0">
      <alignment vertical="center"/>
    </xf>
    <xf numFmtId="0" fontId="38" fillId="0" borderId="15" applyNumberFormat="0" applyFill="0" applyAlignment="0" applyProtection="0">
      <alignment vertical="center"/>
    </xf>
    <xf numFmtId="0" fontId="38" fillId="0" borderId="15" applyNumberFormat="0" applyFill="0" applyAlignment="0" applyProtection="0">
      <alignment vertical="center"/>
    </xf>
    <xf numFmtId="179" fontId="16" fillId="0" borderId="0" applyFont="0" applyFill="0" applyBorder="0" applyAlignment="0" applyProtection="0">
      <alignment vertical="center"/>
    </xf>
    <xf numFmtId="179" fontId="16" fillId="0" borderId="0" applyFont="0" applyFill="0" applyBorder="0" applyAlignment="0" applyProtection="0">
      <alignment vertical="center"/>
    </xf>
    <xf numFmtId="179" fontId="16" fillId="0" borderId="0" applyFont="0" applyFill="0" applyBorder="0" applyAlignment="0" applyProtection="0">
      <alignment vertical="center"/>
    </xf>
    <xf numFmtId="179" fontId="16" fillId="0" borderId="0" applyFont="0" applyFill="0" applyBorder="0" applyAlignment="0" applyProtection="0">
      <alignment vertical="center"/>
    </xf>
    <xf numFmtId="179" fontId="16" fillId="0" borderId="0" applyFont="0" applyFill="0" applyBorder="0" applyAlignment="0" applyProtection="0">
      <alignment vertical="center"/>
    </xf>
    <xf numFmtId="177" fontId="16" fillId="0" borderId="0" applyFont="0" applyFill="0" applyBorder="0" applyAlignment="0" applyProtection="0"/>
    <xf numFmtId="179" fontId="16" fillId="0" borderId="0" applyFont="0" applyFill="0" applyBorder="0" applyAlignment="0" applyProtection="0">
      <alignment vertical="center"/>
    </xf>
    <xf numFmtId="179" fontId="16" fillId="0" borderId="0" applyFont="0" applyFill="0" applyBorder="0" applyAlignment="0" applyProtection="0">
      <alignment vertical="center"/>
    </xf>
    <xf numFmtId="0" fontId="43" fillId="10" borderId="6" applyNumberFormat="0" applyAlignment="0" applyProtection="0">
      <alignment vertical="center"/>
    </xf>
    <xf numFmtId="0" fontId="43" fillId="10" borderId="6" applyNumberFormat="0" applyAlignment="0" applyProtection="0">
      <alignment vertical="center"/>
    </xf>
    <xf numFmtId="0" fontId="43" fillId="10" borderId="6" applyNumberFormat="0" applyAlignment="0" applyProtection="0">
      <alignment vertical="center"/>
    </xf>
    <xf numFmtId="0" fontId="43" fillId="10" borderId="6" applyNumberFormat="0" applyAlignment="0" applyProtection="0">
      <alignment vertical="center"/>
    </xf>
    <xf numFmtId="0" fontId="19" fillId="8" borderId="6" applyNumberFormat="0" applyAlignment="0" applyProtection="0">
      <alignment vertical="center"/>
    </xf>
    <xf numFmtId="0" fontId="19" fillId="8" borderId="6" applyNumberFormat="0" applyAlignment="0" applyProtection="0">
      <alignment vertical="center"/>
    </xf>
    <xf numFmtId="0" fontId="25" fillId="19" borderId="8" applyNumberFormat="0" applyAlignment="0" applyProtection="0">
      <alignment vertical="center"/>
    </xf>
    <xf numFmtId="0" fontId="25" fillId="19" borderId="8" applyNumberFormat="0" applyAlignment="0" applyProtection="0">
      <alignment vertical="center"/>
    </xf>
    <xf numFmtId="0" fontId="25" fillId="19" borderId="8" applyNumberFormat="0" applyAlignment="0" applyProtection="0">
      <alignment vertical="center"/>
    </xf>
    <xf numFmtId="0" fontId="25" fillId="19" borderId="8" applyNumberFormat="0" applyAlignment="0" applyProtection="0">
      <alignment vertical="center"/>
    </xf>
    <xf numFmtId="0" fontId="25" fillId="19" borderId="8" applyNumberFormat="0" applyAlignment="0" applyProtection="0">
      <alignment vertical="center"/>
    </xf>
    <xf numFmtId="0" fontId="25" fillId="19" borderId="8" applyNumberFormat="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4" fillId="0" borderId="14" applyNumberFormat="0" applyFill="0" applyAlignment="0" applyProtection="0">
      <alignment vertical="center"/>
    </xf>
    <xf numFmtId="0" fontId="44" fillId="0" borderId="14" applyNumberFormat="0" applyFill="0" applyAlignment="0" applyProtection="0">
      <alignment vertical="center"/>
    </xf>
    <xf numFmtId="0" fontId="44" fillId="0" borderId="14" applyNumberFormat="0" applyFill="0" applyAlignment="0" applyProtection="0">
      <alignment vertical="center"/>
    </xf>
    <xf numFmtId="43" fontId="12" fillId="0" borderId="0" applyFont="0" applyFill="0" applyBorder="0" applyAlignment="0" applyProtection="0">
      <alignment vertical="center"/>
    </xf>
    <xf numFmtId="43" fontId="11" fillId="0" borderId="0" applyFont="0" applyFill="0" applyBorder="0" applyAlignment="0" applyProtection="0">
      <alignment vertical="center"/>
    </xf>
    <xf numFmtId="43" fontId="14" fillId="0" borderId="0" applyFont="0" applyFill="0" applyBorder="0" applyAlignment="0" applyProtection="0">
      <alignment vertical="center"/>
    </xf>
    <xf numFmtId="43" fontId="14"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6"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6" fillId="0" borderId="0" applyFont="0" applyFill="0" applyBorder="0" applyAlignment="0" applyProtection="0"/>
    <xf numFmtId="43" fontId="16" fillId="0" borderId="0" applyFont="0" applyFill="0" applyBorder="0" applyAlignment="0" applyProtection="0"/>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6" fillId="0" borderId="0" applyFont="0" applyFill="0" applyBorder="0" applyAlignment="0" applyProtection="0"/>
    <xf numFmtId="43" fontId="12" fillId="0" borderId="0" applyFont="0" applyFill="0" applyBorder="0" applyAlignment="0" applyProtection="0">
      <alignment vertical="center"/>
    </xf>
    <xf numFmtId="43" fontId="33" fillId="0" borderId="0" applyFont="0" applyFill="0" applyBorder="0" applyAlignment="0" applyProtection="0">
      <alignment vertical="center"/>
    </xf>
    <xf numFmtId="43" fontId="16" fillId="0" borderId="0" applyFont="0" applyFill="0" applyBorder="0" applyAlignment="0" applyProtection="0"/>
    <xf numFmtId="43" fontId="14" fillId="0" borderId="0" applyFont="0" applyFill="0" applyBorder="0" applyAlignment="0" applyProtection="0">
      <alignment vertical="center"/>
    </xf>
    <xf numFmtId="43" fontId="14"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33"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3" fillId="25"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0" borderId="0" applyNumberFormat="0" applyBorder="0" applyAlignment="0" applyProtection="0">
      <alignment vertical="center"/>
    </xf>
    <xf numFmtId="0" fontId="13" fillId="4"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13"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28" borderId="0" applyNumberFormat="0" applyBorder="0" applyAlignment="0" applyProtection="0">
      <alignment vertical="center"/>
    </xf>
    <xf numFmtId="0" fontId="13" fillId="28" borderId="0" applyNumberFormat="0" applyBorder="0" applyAlignment="0" applyProtection="0">
      <alignment vertical="center"/>
    </xf>
    <xf numFmtId="0" fontId="13" fillId="28" borderId="0" applyNumberFormat="0" applyBorder="0" applyAlignment="0" applyProtection="0">
      <alignment vertical="center"/>
    </xf>
    <xf numFmtId="0" fontId="13" fillId="28"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13" fillId="14" borderId="0" applyNumberFormat="0" applyBorder="0" applyAlignment="0" applyProtection="0">
      <alignment vertical="center"/>
    </xf>
    <xf numFmtId="0" fontId="36" fillId="23" borderId="0" applyNumberFormat="0" applyBorder="0" applyAlignment="0" applyProtection="0">
      <alignment vertical="center"/>
    </xf>
    <xf numFmtId="0" fontId="36" fillId="23" borderId="0" applyNumberFormat="0" applyBorder="0" applyAlignment="0" applyProtection="0">
      <alignment vertical="center"/>
    </xf>
    <xf numFmtId="0" fontId="45" fillId="23" borderId="0" applyNumberFormat="0" applyBorder="0" applyAlignment="0" applyProtection="0">
      <alignment vertical="center"/>
    </xf>
    <xf numFmtId="0" fontId="45" fillId="23" borderId="0" applyNumberFormat="0" applyBorder="0" applyAlignment="0" applyProtection="0">
      <alignment vertical="center"/>
    </xf>
    <xf numFmtId="0" fontId="45" fillId="23" borderId="0" applyNumberFormat="0" applyBorder="0" applyAlignment="0" applyProtection="0">
      <alignment vertical="center"/>
    </xf>
    <xf numFmtId="0" fontId="46" fillId="10" borderId="16" applyNumberFormat="0" applyAlignment="0" applyProtection="0">
      <alignment vertical="center"/>
    </xf>
    <xf numFmtId="0" fontId="46" fillId="10" borderId="16" applyNumberFormat="0" applyAlignment="0" applyProtection="0">
      <alignment vertical="center"/>
    </xf>
    <xf numFmtId="0" fontId="46" fillId="10" borderId="16" applyNumberFormat="0" applyAlignment="0" applyProtection="0">
      <alignment vertical="center"/>
    </xf>
    <xf numFmtId="0" fontId="46" fillId="10" borderId="16" applyNumberFormat="0" applyAlignment="0" applyProtection="0">
      <alignment vertical="center"/>
    </xf>
    <xf numFmtId="0" fontId="46" fillId="8" borderId="16" applyNumberFormat="0" applyAlignment="0" applyProtection="0">
      <alignment vertical="center"/>
    </xf>
    <xf numFmtId="0" fontId="46" fillId="8" borderId="16" applyNumberFormat="0" applyAlignment="0" applyProtection="0">
      <alignment vertical="center"/>
    </xf>
    <xf numFmtId="0" fontId="46" fillId="8" borderId="16" applyNumberFormat="0" applyAlignment="0" applyProtection="0">
      <alignment vertical="center"/>
    </xf>
    <xf numFmtId="0" fontId="39" fillId="6" borderId="6" applyNumberFormat="0" applyAlignment="0" applyProtection="0">
      <alignment vertical="center"/>
    </xf>
    <xf numFmtId="0" fontId="39" fillId="6" borderId="6" applyNumberFormat="0" applyAlignment="0" applyProtection="0">
      <alignment vertical="center"/>
    </xf>
    <xf numFmtId="0" fontId="39" fillId="6" borderId="6" applyNumberFormat="0" applyAlignment="0" applyProtection="0">
      <alignment vertical="center"/>
    </xf>
    <xf numFmtId="0" fontId="39" fillId="6" borderId="6" applyNumberFormat="0" applyAlignment="0" applyProtection="0">
      <alignment vertical="center"/>
    </xf>
    <xf numFmtId="0" fontId="47" fillId="0" borderId="0"/>
    <xf numFmtId="0" fontId="21" fillId="0" borderId="0"/>
    <xf numFmtId="0" fontId="47" fillId="0" borderId="0" applyProtection="0"/>
    <xf numFmtId="0" fontId="21" fillId="0" borderId="0"/>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17" borderId="0" applyNumberFormat="0" applyBorder="0" applyAlignment="0" applyProtection="0">
      <alignment vertical="center"/>
    </xf>
    <xf numFmtId="0" fontId="13" fillId="28" borderId="0" applyNumberFormat="0" applyBorder="0" applyAlignment="0" applyProtection="0">
      <alignment vertical="center"/>
    </xf>
    <xf numFmtId="0" fontId="13" fillId="28" borderId="0" applyNumberFormat="0" applyBorder="0" applyAlignment="0" applyProtection="0">
      <alignment vertical="center"/>
    </xf>
    <xf numFmtId="0" fontId="13" fillId="28"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19"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1"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25"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3" fillId="7" borderId="0" applyNumberFormat="0" applyBorder="0" applyAlignment="0" applyProtection="0">
      <alignment vertical="center"/>
    </xf>
    <xf numFmtId="0" fontId="12" fillId="15" borderId="9" applyNumberFormat="0" applyFont="0" applyAlignment="0" applyProtection="0">
      <alignment vertical="center"/>
    </xf>
    <xf numFmtId="43" fontId="11" fillId="0" borderId="0" applyFont="0" applyFill="0" applyBorder="0" applyAlignment="0" applyProtection="0">
      <alignment vertical="center"/>
    </xf>
    <xf numFmtId="9" fontId="49" fillId="0" borderId="0" applyFont="0" applyFill="0" applyBorder="0" applyAlignment="0" applyProtection="0">
      <alignment vertical="center"/>
    </xf>
    <xf numFmtId="0" fontId="11" fillId="0" borderId="0">
      <alignment vertical="center"/>
    </xf>
  </cellStyleXfs>
  <cellXfs count="85">
    <xf numFmtId="0" fontId="0" fillId="0" borderId="0" xfId="0"/>
    <xf numFmtId="0" fontId="0" fillId="2" borderId="0" xfId="0" applyFill="1"/>
    <xf numFmtId="0" fontId="0" fillId="0" borderId="0" xfId="0" applyAlignment="1">
      <alignment wrapText="1"/>
    </xf>
    <xf numFmtId="0" fontId="0" fillId="0" borderId="0" xfId="0" applyAlignment="1">
      <alignment horizontal="left" wrapText="1"/>
    </xf>
    <xf numFmtId="0" fontId="0" fillId="0" borderId="0" xfId="0" applyAlignment="1">
      <alignment horizontal="center" vertical="center"/>
    </xf>
    <xf numFmtId="180" fontId="5" fillId="0" borderId="3" xfId="4" applyNumberFormat="1" applyFont="1" applyFill="1" applyBorder="1" applyAlignment="1">
      <alignment horizontal="center" vertical="center"/>
    </xf>
    <xf numFmtId="43" fontId="5" fillId="0" borderId="3" xfId="4" applyNumberFormat="1" applyFont="1" applyFill="1" applyBorder="1" applyAlignment="1">
      <alignment horizontal="center" vertical="center" wrapText="1"/>
    </xf>
    <xf numFmtId="43" fontId="5" fillId="0" borderId="3" xfId="4" applyNumberFormat="1" applyFont="1" applyFill="1" applyBorder="1" applyAlignment="1">
      <alignment horizontal="left" vertical="center" wrapText="1"/>
    </xf>
    <xf numFmtId="43" fontId="5" fillId="0" borderId="3" xfId="4" applyNumberFormat="1" applyFont="1" applyFill="1" applyBorder="1" applyAlignment="1">
      <alignment horizontal="center" vertical="center"/>
    </xf>
    <xf numFmtId="181" fontId="5" fillId="0" borderId="3" xfId="4" applyNumberFormat="1" applyFont="1" applyFill="1" applyBorder="1" applyAlignment="1">
      <alignment horizontal="center" vertical="center"/>
    </xf>
    <xf numFmtId="43" fontId="5" fillId="2" borderId="3" xfId="4" applyNumberFormat="1" applyFont="1" applyFill="1" applyBorder="1" applyAlignment="1">
      <alignment horizontal="center" vertical="center" wrapText="1"/>
    </xf>
    <xf numFmtId="43" fontId="5" fillId="2" borderId="3" xfId="4" applyNumberFormat="1" applyFont="1" applyFill="1" applyBorder="1" applyAlignment="1">
      <alignment horizontal="left" vertical="center" wrapText="1"/>
    </xf>
    <xf numFmtId="43" fontId="5" fillId="2" borderId="3" xfId="4" applyNumberFormat="1" applyFont="1" applyFill="1" applyBorder="1" applyAlignment="1">
      <alignment horizontal="center" vertical="center"/>
    </xf>
    <xf numFmtId="181" fontId="5" fillId="2" borderId="3" xfId="4" applyNumberFormat="1" applyFont="1" applyFill="1" applyBorder="1" applyAlignment="1">
      <alignment horizontal="center" vertical="center"/>
    </xf>
    <xf numFmtId="181" fontId="5" fillId="0" borderId="3" xfId="1062" applyNumberFormat="1" applyFont="1" applyFill="1" applyBorder="1" applyAlignment="1">
      <alignment horizontal="center" vertical="center"/>
    </xf>
    <xf numFmtId="0" fontId="5" fillId="0" borderId="3" xfId="4" applyNumberFormat="1" applyFont="1" applyFill="1" applyBorder="1" applyAlignment="1">
      <alignment horizontal="left" vertical="center" wrapText="1"/>
    </xf>
    <xf numFmtId="0" fontId="5" fillId="2" borderId="3" xfId="4" applyNumberFormat="1" applyFont="1" applyFill="1" applyBorder="1" applyAlignment="1">
      <alignment horizontal="left" vertical="center" wrapText="1"/>
    </xf>
    <xf numFmtId="0" fontId="5" fillId="2" borderId="4" xfId="4" applyNumberFormat="1" applyFont="1" applyFill="1" applyBorder="1" applyAlignment="1">
      <alignment horizontal="left" vertical="center" wrapText="1"/>
    </xf>
    <xf numFmtId="0" fontId="8" fillId="2" borderId="0" xfId="0" applyFont="1" applyFill="1"/>
    <xf numFmtId="0" fontId="0" fillId="0" borderId="0" xfId="0" applyAlignment="1">
      <alignment vertical="center"/>
    </xf>
    <xf numFmtId="0" fontId="0" fillId="0" borderId="0" xfId="0" applyAlignment="1">
      <alignment horizontal="center"/>
    </xf>
    <xf numFmtId="0" fontId="3" fillId="0" borderId="4" xfId="251" applyFont="1" applyFill="1" applyBorder="1" applyAlignment="1">
      <alignment horizontal="center" vertical="center" wrapText="1"/>
    </xf>
    <xf numFmtId="49" fontId="3" fillId="0" borderId="4" xfId="570" applyNumberFormat="1" applyFont="1" applyFill="1" applyBorder="1" applyAlignment="1">
      <alignment horizontal="center" vertical="center" wrapText="1"/>
    </xf>
    <xf numFmtId="0" fontId="5" fillId="0" borderId="4" xfId="251" applyFont="1" applyFill="1" applyBorder="1" applyAlignment="1">
      <alignment horizontal="center" vertical="center" wrapText="1"/>
    </xf>
    <xf numFmtId="43" fontId="5" fillId="0" borderId="4" xfId="1064" applyFont="1" applyFill="1" applyBorder="1" applyAlignment="1">
      <alignment horizontal="left" vertical="center" wrapText="1"/>
    </xf>
    <xf numFmtId="43" fontId="5" fillId="2" borderId="17" xfId="4" applyNumberFormat="1" applyFont="1" applyFill="1" applyBorder="1" applyAlignment="1">
      <alignment horizontal="center" vertical="center"/>
    </xf>
    <xf numFmtId="180" fontId="5" fillId="2" borderId="17" xfId="4" applyNumberFormat="1" applyFont="1" applyFill="1" applyBorder="1" applyAlignment="1">
      <alignment horizontal="center" vertical="center"/>
    </xf>
    <xf numFmtId="49" fontId="5" fillId="2" borderId="17" xfId="4" applyNumberFormat="1" applyFont="1" applyFill="1" applyBorder="1" applyAlignment="1">
      <alignment horizontal="left" vertical="center" wrapText="1"/>
    </xf>
    <xf numFmtId="43" fontId="5" fillId="2" borderId="17" xfId="4" applyNumberFormat="1" applyFont="1" applyFill="1" applyBorder="1" applyAlignment="1">
      <alignment horizontal="center" vertical="center" wrapText="1"/>
    </xf>
    <xf numFmtId="181" fontId="5" fillId="2" borderId="17" xfId="4" applyNumberFormat="1" applyFont="1" applyFill="1" applyBorder="1" applyAlignment="1">
      <alignment horizontal="center" vertical="center"/>
    </xf>
    <xf numFmtId="0" fontId="5" fillId="2" borderId="17" xfId="4" applyNumberFormat="1" applyFont="1" applyFill="1" applyBorder="1" applyAlignment="1">
      <alignment horizontal="center" vertical="center" wrapText="1"/>
    </xf>
    <xf numFmtId="49" fontId="6" fillId="2" borderId="17" xfId="0" applyNumberFormat="1" applyFont="1" applyFill="1" applyBorder="1" applyAlignment="1">
      <alignment horizontal="left" vertical="center" wrapText="1"/>
    </xf>
    <xf numFmtId="49" fontId="0" fillId="2" borderId="0" xfId="0" applyNumberFormat="1" applyFill="1" applyAlignment="1">
      <alignment horizontal="left"/>
    </xf>
    <xf numFmtId="0" fontId="0" fillId="2" borderId="0" xfId="0" applyFill="1" applyAlignment="1">
      <alignment horizontal="center" wrapText="1"/>
    </xf>
    <xf numFmtId="43" fontId="9" fillId="2" borderId="0" xfId="0" applyNumberFormat="1" applyFont="1" applyFill="1" applyAlignment="1">
      <alignment horizontal="center" vertical="center"/>
    </xf>
    <xf numFmtId="0" fontId="0" fillId="2" borderId="0" xfId="0" applyFill="1" applyAlignment="1">
      <alignment horizontal="center" vertical="center"/>
    </xf>
    <xf numFmtId="0" fontId="2" fillId="29" borderId="17" xfId="0" applyNumberFormat="1" applyFont="1" applyFill="1" applyBorder="1" applyAlignment="1" applyProtection="1">
      <alignment horizontal="center" vertical="center"/>
    </xf>
    <xf numFmtId="0" fontId="3" fillId="29" borderId="17" xfId="0" applyNumberFormat="1" applyFont="1" applyFill="1" applyBorder="1" applyAlignment="1" applyProtection="1">
      <alignment horizontal="center" vertical="center" wrapText="1"/>
    </xf>
    <xf numFmtId="49" fontId="2" fillId="29" borderId="17" xfId="0" applyNumberFormat="1" applyFont="1" applyFill="1" applyBorder="1" applyAlignment="1" applyProtection="1">
      <alignment horizontal="center" vertical="center" wrapText="1"/>
    </xf>
    <xf numFmtId="0" fontId="2" fillId="29" borderId="17" xfId="0" applyNumberFormat="1" applyFont="1" applyFill="1" applyBorder="1" applyAlignment="1" applyProtection="1">
      <alignment horizontal="center" vertical="center" wrapText="1"/>
    </xf>
    <xf numFmtId="0" fontId="3" fillId="29" borderId="17" xfId="4" applyNumberFormat="1" applyFont="1" applyFill="1" applyBorder="1" applyAlignment="1" applyProtection="1">
      <alignment horizontal="center" vertical="center" wrapText="1"/>
    </xf>
    <xf numFmtId="0" fontId="2" fillId="29" borderId="18" xfId="4" applyNumberFormat="1" applyFont="1" applyFill="1" applyBorder="1" applyAlignment="1" applyProtection="1">
      <alignment horizontal="center" vertical="center" wrapText="1"/>
    </xf>
    <xf numFmtId="23" fontId="2" fillId="29" borderId="17" xfId="0" applyNumberFormat="1" applyFont="1" applyFill="1" applyBorder="1" applyAlignment="1" applyProtection="1">
      <alignment horizontal="center" vertical="center" wrapText="1"/>
    </xf>
    <xf numFmtId="23" fontId="3" fillId="29" borderId="17" xfId="0" applyNumberFormat="1" applyFont="1" applyFill="1" applyBorder="1" applyAlignment="1" applyProtection="1">
      <alignment horizontal="center" vertical="center" wrapText="1"/>
    </xf>
    <xf numFmtId="49" fontId="4" fillId="29" borderId="17" xfId="0" applyNumberFormat="1" applyFont="1" applyFill="1" applyBorder="1" applyAlignment="1" applyProtection="1">
      <alignment horizontal="left" vertical="center" wrapText="1"/>
    </xf>
    <xf numFmtId="23" fontId="4" fillId="29" borderId="17" xfId="0" applyNumberFormat="1" applyFont="1" applyFill="1" applyBorder="1" applyAlignment="1" applyProtection="1">
      <alignment horizontal="center" vertical="center" wrapText="1"/>
    </xf>
    <xf numFmtId="176" fontId="4" fillId="29" borderId="17" xfId="0" applyNumberFormat="1" applyFont="1" applyFill="1" applyBorder="1" applyAlignment="1" applyProtection="1">
      <alignment horizontal="center" vertical="center" shrinkToFit="1"/>
    </xf>
    <xf numFmtId="43" fontId="4" fillId="29" borderId="17" xfId="4" applyFont="1" applyFill="1" applyBorder="1" applyAlignment="1" applyProtection="1">
      <alignment horizontal="center" vertical="center" wrapText="1" shrinkToFit="1"/>
    </xf>
    <xf numFmtId="43" fontId="7" fillId="29" borderId="17" xfId="4" applyFont="1" applyFill="1" applyBorder="1" applyAlignment="1" applyProtection="1">
      <alignment horizontal="center" vertical="center" wrapText="1" shrinkToFit="1"/>
    </xf>
    <xf numFmtId="43" fontId="2" fillId="29" borderId="17" xfId="4" applyFont="1" applyFill="1" applyBorder="1" applyAlignment="1" applyProtection="1">
      <alignment horizontal="center" vertical="center" shrinkToFit="1"/>
    </xf>
    <xf numFmtId="49" fontId="5" fillId="0" borderId="3" xfId="4"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49" fontId="5" fillId="2" borderId="3" xfId="4" applyNumberFormat="1" applyFont="1" applyFill="1" applyBorder="1" applyAlignment="1">
      <alignment horizontal="left" vertical="center" wrapText="1"/>
    </xf>
    <xf numFmtId="49" fontId="0" fillId="0" borderId="0" xfId="0" applyNumberFormat="1" applyAlignment="1">
      <alignment horizontal="left" wrapText="1"/>
    </xf>
    <xf numFmtId="23" fontId="2" fillId="29" borderId="4" xfId="0" applyNumberFormat="1" applyFont="1" applyFill="1" applyBorder="1" applyAlignment="1" applyProtection="1">
      <alignment horizontal="center" vertical="center" wrapText="1"/>
    </xf>
    <xf numFmtId="23" fontId="3" fillId="29" borderId="4" xfId="0" applyNumberFormat="1" applyFont="1" applyFill="1" applyBorder="1" applyAlignment="1" applyProtection="1">
      <alignment horizontal="center" vertical="center" wrapText="1"/>
    </xf>
    <xf numFmtId="49" fontId="4" fillId="29" borderId="4" xfId="0" applyNumberFormat="1" applyFont="1" applyFill="1" applyBorder="1" applyAlignment="1" applyProtection="1">
      <alignment horizontal="left" vertical="center" wrapText="1"/>
    </xf>
    <xf numFmtId="176" fontId="4" fillId="29" borderId="4" xfId="0" applyNumberFormat="1" applyFont="1" applyFill="1" applyBorder="1" applyAlignment="1" applyProtection="1">
      <alignment horizontal="center" vertical="center" shrinkToFit="1"/>
    </xf>
    <xf numFmtId="43" fontId="4" fillId="29" borderId="4" xfId="4" applyFont="1" applyFill="1" applyBorder="1" applyAlignment="1" applyProtection="1">
      <alignment horizontal="center" vertical="center" wrapText="1" shrinkToFit="1"/>
    </xf>
    <xf numFmtId="43" fontId="7" fillId="29" borderId="4" xfId="4" applyFont="1" applyFill="1" applyBorder="1" applyAlignment="1" applyProtection="1">
      <alignment horizontal="center" vertical="center" wrapText="1" shrinkToFit="1"/>
    </xf>
    <xf numFmtId="43" fontId="2" fillId="29" borderId="4" xfId="4" applyFont="1" applyFill="1" applyBorder="1" applyAlignment="1" applyProtection="1">
      <alignment horizontal="center" vertical="center" shrinkToFit="1"/>
    </xf>
    <xf numFmtId="0" fontId="0" fillId="2" borderId="0" xfId="0" applyFill="1" applyAlignment="1">
      <alignment wrapText="1"/>
    </xf>
    <xf numFmtId="0" fontId="2" fillId="29" borderId="2" xfId="0" applyNumberFormat="1" applyFont="1" applyFill="1" applyBorder="1" applyAlignment="1" applyProtection="1">
      <alignment horizontal="center" vertical="center"/>
    </xf>
    <xf numFmtId="0" fontId="3" fillId="29" borderId="2" xfId="0" applyNumberFormat="1" applyFont="1" applyFill="1" applyBorder="1" applyAlignment="1" applyProtection="1">
      <alignment horizontal="center" vertical="center" wrapText="1"/>
    </xf>
    <xf numFmtId="49" fontId="2" fillId="29" borderId="2" xfId="0" applyNumberFormat="1" applyFont="1" applyFill="1" applyBorder="1" applyAlignment="1" applyProtection="1">
      <alignment horizontal="center" vertical="center" wrapText="1"/>
    </xf>
    <xf numFmtId="0" fontId="2" fillId="29" borderId="2" xfId="0" applyNumberFormat="1" applyFont="1" applyFill="1" applyBorder="1" applyAlignment="1" applyProtection="1">
      <alignment horizontal="center" vertical="center" wrapText="1"/>
    </xf>
    <xf numFmtId="23" fontId="4" fillId="29" borderId="4" xfId="0" applyNumberFormat="1" applyFont="1" applyFill="1" applyBorder="1" applyAlignment="1" applyProtection="1">
      <alignment horizontal="left" vertical="center" wrapText="1"/>
    </xf>
    <xf numFmtId="43" fontId="5" fillId="0" borderId="4" xfId="4" applyFont="1" applyFill="1" applyBorder="1" applyAlignment="1">
      <alignment horizontal="left" vertical="center" wrapText="1"/>
    </xf>
    <xf numFmtId="43" fontId="0" fillId="0" borderId="0" xfId="4" applyFont="1" applyAlignment="1">
      <alignment horizontal="center" vertical="center"/>
    </xf>
    <xf numFmtId="9" fontId="5" fillId="0" borderId="4" xfId="1190" applyFont="1" applyFill="1" applyBorder="1" applyAlignment="1">
      <alignment horizontal="left" vertical="center" wrapText="1"/>
    </xf>
    <xf numFmtId="43" fontId="3" fillId="0" borderId="4" xfId="4" applyFont="1" applyFill="1" applyBorder="1" applyAlignment="1">
      <alignment horizontal="left" vertical="center" wrapText="1"/>
    </xf>
    <xf numFmtId="9" fontId="3" fillId="0" borderId="4" xfId="1190" applyFont="1" applyFill="1" applyBorder="1" applyAlignment="1">
      <alignment horizontal="left" vertical="center" wrapText="1"/>
    </xf>
    <xf numFmtId="0" fontId="7" fillId="0" borderId="4" xfId="556" applyFont="1" applyFill="1" applyBorder="1" applyAlignment="1">
      <alignment vertical="center"/>
    </xf>
    <xf numFmtId="0" fontId="14" fillId="0" borderId="0" xfId="556" applyFont="1" applyAlignment="1"/>
    <xf numFmtId="0" fontId="5" fillId="0" borderId="4" xfId="471" applyFont="1" applyFill="1" applyBorder="1" applyAlignment="1">
      <alignment horizontal="left" vertical="center"/>
    </xf>
    <xf numFmtId="0" fontId="5" fillId="0" borderId="4" xfId="1191" applyFont="1" applyFill="1" applyBorder="1" applyAlignment="1">
      <alignment horizontal="center" vertical="center" wrapText="1"/>
    </xf>
    <xf numFmtId="0" fontId="5" fillId="0" borderId="4" xfId="1191" applyFont="1" applyFill="1" applyBorder="1" applyAlignment="1">
      <alignment horizontal="left" vertical="center" wrapText="1"/>
    </xf>
    <xf numFmtId="0" fontId="5" fillId="0" borderId="17" xfId="1191" applyFont="1" applyFill="1" applyBorder="1" applyAlignment="1">
      <alignment horizontal="left" vertical="center" wrapText="1"/>
    </xf>
    <xf numFmtId="0" fontId="10" fillId="0" borderId="4" xfId="1191" applyFont="1" applyFill="1" applyBorder="1" applyAlignment="1">
      <alignment horizontal="center" vertical="center" wrapText="1"/>
    </xf>
    <xf numFmtId="49" fontId="10" fillId="0" borderId="0" xfId="570" applyNumberFormat="1" applyFont="1" applyFill="1" applyBorder="1" applyAlignment="1">
      <alignment horizontal="center" vertical="center" wrapText="1"/>
    </xf>
    <xf numFmtId="49" fontId="10" fillId="0" borderId="0" xfId="570" applyNumberFormat="1" applyFont="1" applyFill="1" applyBorder="1" applyAlignment="1">
      <alignment horizontal="right" vertical="center" wrapText="1"/>
    </xf>
    <xf numFmtId="0" fontId="1" fillId="2" borderId="17" xfId="0" applyNumberFormat="1" applyFont="1" applyFill="1" applyBorder="1" applyAlignment="1" applyProtection="1">
      <alignment horizontal="center" vertical="center" wrapText="1"/>
    </xf>
    <xf numFmtId="0" fontId="1" fillId="2" borderId="17" xfId="0" applyNumberFormat="1" applyFont="1" applyFill="1" applyBorder="1" applyAlignment="1" applyProtection="1">
      <alignment horizontal="left" vertical="center" wrapText="1"/>
    </xf>
    <xf numFmtId="0"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center" wrapText="1"/>
    </xf>
  </cellXfs>
  <cellStyles count="1192">
    <cellStyle name="_ET_STYLE_NoName_00_" xfId="62"/>
    <cellStyle name="_ET_STYLE_NoName_00_ 2" xfId="65"/>
    <cellStyle name="_ET_STYLE_NoName_-01_" xfId="71"/>
    <cellStyle name="_ET_STYLE_NoName_-01_ 2" xfId="85"/>
    <cellStyle name="0,0_x000d__x000a_NA_x000d__x000a_" xfId="25"/>
    <cellStyle name="0,0_x000d__x000a_NA_x000d__x000a_ 2" xfId="88"/>
    <cellStyle name="0,0_x000d__x000a_NA_x000d__x000a_ 2 2" xfId="68"/>
    <cellStyle name="0,0_x000d__x000a_NA_x000d__x000a_ 2 2 2" xfId="77"/>
    <cellStyle name="0,0_x000d__x000a_NA_x000d__x000a_ 3" xfId="92"/>
    <cellStyle name="0,0_x000d__x000a_NA_x000d__x000a_ 4" xfId="95"/>
    <cellStyle name="0,0_x005f_x000d__x005f_x000a_NA_x005f_x000d__x005f_x000a_" xfId="82"/>
    <cellStyle name="20% - 强调文字颜色 1 2" xfId="3"/>
    <cellStyle name="20% - 强调文字颜色 1 2 2" xfId="99"/>
    <cellStyle name="20% - 强调文字颜色 1 2 2 2" xfId="10"/>
    <cellStyle name="20% - 强调文字颜色 1 2 3" xfId="74"/>
    <cellStyle name="20% - 强调文字颜色 1 3" xfId="84"/>
    <cellStyle name="20% - 强调文字颜色 1 3 2" xfId="100"/>
    <cellStyle name="20% - 强调文字颜色 1 4" xfId="101"/>
    <cellStyle name="20% - 强调文字颜色 2 16 2 2" xfId="103"/>
    <cellStyle name="20% - 强调文字颜色 2 2" xfId="108"/>
    <cellStyle name="20% - 强调文字颜色 2 2 2" xfId="110"/>
    <cellStyle name="20% - 强调文字颜色 2 2 2 2" xfId="112"/>
    <cellStyle name="20% - 强调文字颜色 2 2 3" xfId="115"/>
    <cellStyle name="20% - 强调文字颜色 2 2 3 4 2" xfId="120"/>
    <cellStyle name="20% - 强调文字颜色 2 3" xfId="123"/>
    <cellStyle name="20% - 强调文字颜色 2 3 2" xfId="127"/>
    <cellStyle name="20% - 强调文字颜色 2 4" xfId="129"/>
    <cellStyle name="20% - 强调文字颜色 3 2" xfId="133"/>
    <cellStyle name="20% - 强调文字颜色 3 2 2" xfId="135"/>
    <cellStyle name="20% - 强调文字颜色 3 2 2 2" xfId="137"/>
    <cellStyle name="20% - 强调文字颜色 3 2 3" xfId="139"/>
    <cellStyle name="20% - 强调文字颜色 3 3" xfId="45"/>
    <cellStyle name="20% - 强调文字颜色 3 3 2" xfId="60"/>
    <cellStyle name="20% - 强调文字颜色 3 4" xfId="141"/>
    <cellStyle name="20% - 强调文字颜色 4 2" xfId="143"/>
    <cellStyle name="20% - 强调文字颜色 4 2 2" xfId="145"/>
    <cellStyle name="20% - 强调文字颜色 4 2 2 2" xfId="147"/>
    <cellStyle name="20% - 强调文字颜色 4 2 3" xfId="149"/>
    <cellStyle name="20% - 强调文字颜色 4 3" xfId="151"/>
    <cellStyle name="20% - 强调文字颜色 4 3 2" xfId="157"/>
    <cellStyle name="20% - 强调文字颜色 4 4" xfId="160"/>
    <cellStyle name="20% - 强调文字颜色 5 2" xfId="162"/>
    <cellStyle name="20% - 强调文字颜色 5 2 2" xfId="164"/>
    <cellStyle name="20% - 强调文字颜色 5 2 2 2" xfId="166"/>
    <cellStyle name="20% - 强调文字颜色 5 2 3" xfId="168"/>
    <cellStyle name="20% - 强调文字颜色 5 3" xfId="72"/>
    <cellStyle name="20% - 强调文字颜色 5 3 2" xfId="86"/>
    <cellStyle name="20% - 强调文字颜色 5 4" xfId="169"/>
    <cellStyle name="20% - 强调文字颜色 6 2" xfId="171"/>
    <cellStyle name="20% - 强调文字颜色 6 2 2" xfId="174"/>
    <cellStyle name="20% - 强调文字颜色 6 2 2 2" xfId="176"/>
    <cellStyle name="20% - 强调文字颜色 6 2 3" xfId="177"/>
    <cellStyle name="20% - 强调文字颜色 6 3" xfId="178"/>
    <cellStyle name="20% - 强调文字颜色 6 3 2" xfId="180"/>
    <cellStyle name="20% - 强调文字颜色 6 4" xfId="183"/>
    <cellStyle name="20% - 着色 1 2" xfId="32"/>
    <cellStyle name="20% - 着色 1 2 2" xfId="185"/>
    <cellStyle name="20% - 着色 1 3" xfId="190"/>
    <cellStyle name="20% - 着色 2 2" xfId="192"/>
    <cellStyle name="20% - 着色 2 2 2" xfId="195"/>
    <cellStyle name="20% - 着色 2 3" xfId="199"/>
    <cellStyle name="20% - 着色 3 2" xfId="204"/>
    <cellStyle name="20% - 着色 3 2 2" xfId="206"/>
    <cellStyle name="20% - 着色 3 3" xfId="208"/>
    <cellStyle name="20% - 着色 4 2" xfId="210"/>
    <cellStyle name="20% - 着色 4 2 2" xfId="211"/>
    <cellStyle name="20% - 着色 4 3" xfId="212"/>
    <cellStyle name="20% - 着色 5 2" xfId="213"/>
    <cellStyle name="20% - 着色 5 2 2" xfId="214"/>
    <cellStyle name="20% - 着色 5 3" xfId="215"/>
    <cellStyle name="20% - 着色 6 2" xfId="216"/>
    <cellStyle name="20% - 着色 6 2 2" xfId="218"/>
    <cellStyle name="20% - 着色 6 3" xfId="219"/>
    <cellStyle name="40% - 强调文字颜色 1 2" xfId="220"/>
    <cellStyle name="40% - 强调文字颜色 1 2 2" xfId="221"/>
    <cellStyle name="40% - 强调文字颜色 1 2 2 2" xfId="222"/>
    <cellStyle name="40% - 强调文字颜色 1 2 3" xfId="223"/>
    <cellStyle name="40% - 强调文字颜色 1 3" xfId="226"/>
    <cellStyle name="40% - 强调文字颜色 1 3 2" xfId="227"/>
    <cellStyle name="40% - 强调文字颜色 1 4" xfId="229"/>
    <cellStyle name="40% - 强调文字颜色 2 2" xfId="75"/>
    <cellStyle name="40% - 强调文字颜色 2 2 2" xfId="230"/>
    <cellStyle name="40% - 强调文字颜色 2 2 2 2" xfId="232"/>
    <cellStyle name="40% - 强调文字颜色 2 2 3" xfId="234"/>
    <cellStyle name="40% - 强调文字颜色 2 3" xfId="235"/>
    <cellStyle name="40% - 强调文字颜色 2 3 2" xfId="236"/>
    <cellStyle name="40% - 强调文字颜色 2 4" xfId="237"/>
    <cellStyle name="40% - 强调文字颜色 3 2" xfId="239"/>
    <cellStyle name="40% - 强调文字颜色 3 2 2" xfId="240"/>
    <cellStyle name="40% - 强调文字颜色 3 2 2 2" xfId="241"/>
    <cellStyle name="40% - 强调文字颜色 3 2 3" xfId="242"/>
    <cellStyle name="40% - 强调文字颜色 3 3" xfId="243"/>
    <cellStyle name="40% - 强调文字颜色 3 3 2" xfId="244"/>
    <cellStyle name="40% - 强调文字颜色 3 4" xfId="245"/>
    <cellStyle name="40% - 强调文字颜色 4 2" xfId="33"/>
    <cellStyle name="40% - 强调文字颜色 4 2 2" xfId="188"/>
    <cellStyle name="40% - 强调文字颜色 4 2 2 2" xfId="246"/>
    <cellStyle name="40% - 强调文字颜色 4 2 3" xfId="248"/>
    <cellStyle name="40% - 强调文字颜色 4 3" xfId="191"/>
    <cellStyle name="40% - 强调文字颜色 4 3 2" xfId="49"/>
    <cellStyle name="40% - 强调文字颜色 4 4" xfId="173"/>
    <cellStyle name="40% - 强调文字颜色 5 2" xfId="194"/>
    <cellStyle name="40% - 强调文字颜色 5 2 2" xfId="196"/>
    <cellStyle name="40% - 强调文字颜色 5 2 2 2" xfId="250"/>
    <cellStyle name="40% - 强调文字颜色 5 2 3" xfId="255"/>
    <cellStyle name="40% - 强调文字颜色 5 3" xfId="200"/>
    <cellStyle name="40% - 强调文字颜色 5 3 2" xfId="258"/>
    <cellStyle name="40% - 强调文字颜色 5 4" xfId="181"/>
    <cellStyle name="40% - 强调文字颜色 6 2" xfId="205"/>
    <cellStyle name="40% - 强调文字颜色 6 2 2" xfId="207"/>
    <cellStyle name="40% - 强调文字颜色 6 2 2 2" xfId="262"/>
    <cellStyle name="40% - 强调文字颜色 6 2 3" xfId="104"/>
    <cellStyle name="40% - 强调文字颜色 6 3" xfId="209"/>
    <cellStyle name="40% - 强调文字颜色 6 3 2" xfId="263"/>
    <cellStyle name="40% - 强调文字颜色 6 4" xfId="264"/>
    <cellStyle name="40% - 着色 1 2" xfId="266"/>
    <cellStyle name="40% - 着色 1 2 2" xfId="267"/>
    <cellStyle name="40% - 着色 1 3" xfId="269"/>
    <cellStyle name="40% - 着色 2 2" xfId="167"/>
    <cellStyle name="40% - 着色 2 2 2" xfId="270"/>
    <cellStyle name="40% - 着色 2 3" xfId="268"/>
    <cellStyle name="40% - 着色 3 2" xfId="273"/>
    <cellStyle name="40% - 着色 3 2 2" xfId="130"/>
    <cellStyle name="40% - 着色 3 3" xfId="28"/>
    <cellStyle name="40% - 着色 4 2" xfId="274"/>
    <cellStyle name="40% - 着色 4 2 2" xfId="275"/>
    <cellStyle name="40% - 着色 4 3" xfId="276"/>
    <cellStyle name="40% - 着色 5 2" xfId="41"/>
    <cellStyle name="40% - 着色 5 2 2" xfId="278"/>
    <cellStyle name="40% - 着色 5 3" xfId="280"/>
    <cellStyle name="40% - 着色 6 2" xfId="282"/>
    <cellStyle name="40% - 着色 6 2 2" xfId="284"/>
    <cellStyle name="40% - 着色 6 3" xfId="286"/>
    <cellStyle name="60% - 强调文字颜色 1 2" xfId="142"/>
    <cellStyle name="60% - 强调文字颜色 1 2 2" xfId="287"/>
    <cellStyle name="60% - 强调文字颜色 1 2 2 2" xfId="288"/>
    <cellStyle name="60% - 强调文字颜色 1 2 3" xfId="289"/>
    <cellStyle name="60% - 强调文字颜色 1 3" xfId="290"/>
    <cellStyle name="60% - 强调文字颜色 1 3 2" xfId="291"/>
    <cellStyle name="60% - 强调文字颜色 1 4" xfId="293"/>
    <cellStyle name="60% - 强调文字颜色 2 2" xfId="159"/>
    <cellStyle name="60% - 强调文字颜色 2 2 2" xfId="20"/>
    <cellStyle name="60% - 强调文字颜色 2 2 2 2" xfId="26"/>
    <cellStyle name="60% - 强调文字颜色 2 2 3" xfId="295"/>
    <cellStyle name="60% - 强调文字颜色 2 3" xfId="14"/>
    <cellStyle name="60% - 强调文字颜色 2 3 2" xfId="297"/>
    <cellStyle name="60% - 强调文字颜色 2 4" xfId="298"/>
    <cellStyle name="60% - 强调文字颜色 3 2" xfId="170"/>
    <cellStyle name="60% - 强调文字颜色 3 2 2" xfId="299"/>
    <cellStyle name="60% - 强调文字颜色 3 2 2 2" xfId="124"/>
    <cellStyle name="60% - 强调文字颜色 3 2 3" xfId="300"/>
    <cellStyle name="60% - 强调文字颜色 3 3" xfId="301"/>
    <cellStyle name="60% - 强调文字颜色 3 3 2" xfId="302"/>
    <cellStyle name="60% - 强调文字颜色 3 4" xfId="303"/>
    <cellStyle name="60% - 强调文字颜色 4 2" xfId="184"/>
    <cellStyle name="60% - 强调文字颜色 4 2 2" xfId="265"/>
    <cellStyle name="60% - 强调文字颜色 4 2 2 2" xfId="13"/>
    <cellStyle name="60% - 强调文字颜色 4 2 3" xfId="42"/>
    <cellStyle name="60% - 强调文字颜色 4 3" xfId="197"/>
    <cellStyle name="60% - 强调文字颜色 4 3 2" xfId="252"/>
    <cellStyle name="60% - 强调文字颜色 4 4" xfId="254"/>
    <cellStyle name="60% - 强调文字颜色 5 2" xfId="304"/>
    <cellStyle name="60% - 强调文字颜色 5 2 2" xfId="306"/>
    <cellStyle name="60% - 强调文字颜色 5 2 2 2" xfId="56"/>
    <cellStyle name="60% - 强调文字颜色 5 2 3" xfId="307"/>
    <cellStyle name="60% - 强调文字颜色 5 3" xfId="259"/>
    <cellStyle name="60% - 强调文字颜色 5 3 2" xfId="308"/>
    <cellStyle name="60% - 强调文字颜色 5 4" xfId="310"/>
    <cellStyle name="60% - 强调文字颜色 6 2" xfId="313"/>
    <cellStyle name="60% - 强调文字颜色 6 2 2" xfId="314"/>
    <cellStyle name="60% - 强调文字颜色 6 2 2 2" xfId="238"/>
    <cellStyle name="60% - 强调文字颜色 6 2 3" xfId="315"/>
    <cellStyle name="60% - 强调文字颜色 6 3" xfId="316"/>
    <cellStyle name="60% - 强调文字颜色 6 3 2" xfId="6"/>
    <cellStyle name="60% - 强调文字颜色 6 4" xfId="317"/>
    <cellStyle name="60% - 着色 1 2" xfId="320"/>
    <cellStyle name="60% - 着色 1 2 2" xfId="321"/>
    <cellStyle name="60% - 着色 1 3" xfId="322"/>
    <cellStyle name="60% - 着色 2 2" xfId="107"/>
    <cellStyle name="60% - 着色 2 2 2" xfId="323"/>
    <cellStyle name="60% - 着色 2 3" xfId="324"/>
    <cellStyle name="60% - 着色 3 2" xfId="325"/>
    <cellStyle name="60% - 着色 3 2 2" xfId="326"/>
    <cellStyle name="60% - 着色 3 3" xfId="327"/>
    <cellStyle name="60% - 着色 4 2" xfId="329"/>
    <cellStyle name="60% - 着色 4 2 2" xfId="333"/>
    <cellStyle name="60% - 着色 4 3" xfId="337"/>
    <cellStyle name="60% - 着色 5 2" xfId="341"/>
    <cellStyle name="60% - 着色 5 2 2" xfId="343"/>
    <cellStyle name="60% - 着色 5 3" xfId="346"/>
    <cellStyle name="60% - 着色 6 2" xfId="58"/>
    <cellStyle name="60% - 着色 6 2 2" xfId="305"/>
    <cellStyle name="60% - 着色 6 3" xfId="61"/>
    <cellStyle name="Normal" xfId="347"/>
    <cellStyle name="百分比" xfId="1190" builtinId="5"/>
    <cellStyle name="百分比 2" xfId="350"/>
    <cellStyle name="百分比 2 2" xfId="353"/>
    <cellStyle name="百分比 2 2 2" xfId="354"/>
    <cellStyle name="百分比 2 2 2 2" xfId="116"/>
    <cellStyle name="百分比 2 2 3" xfId="355"/>
    <cellStyle name="百分比 2 3" xfId="356"/>
    <cellStyle name="百分比 2 3 2" xfId="357"/>
    <cellStyle name="百分比 2 4" xfId="359"/>
    <cellStyle name="百分比 2 5" xfId="361"/>
    <cellStyle name="百分比 2 6" xfId="363"/>
    <cellStyle name="百分比 3" xfId="87"/>
    <cellStyle name="百分比 3 2" xfId="364"/>
    <cellStyle name="百分比 3 2 2" xfId="318"/>
    <cellStyle name="百分比 3 2 2 2" xfId="366"/>
    <cellStyle name="百分比 3 2 3" xfId="368"/>
    <cellStyle name="百分比 3 3" xfId="271"/>
    <cellStyle name="百分比 3 3 2" xfId="370"/>
    <cellStyle name="百分比 3 4" xfId="373"/>
    <cellStyle name="百分比 4" xfId="23"/>
    <cellStyle name="百分比 4 2" xfId="376"/>
    <cellStyle name="百分比 4 2 2" xfId="331"/>
    <cellStyle name="百分比 4 2 2 2" xfId="335"/>
    <cellStyle name="百分比 4 2 3" xfId="339"/>
    <cellStyle name="百分比 4 3" xfId="380"/>
    <cellStyle name="百分比 4 4" xfId="384"/>
    <cellStyle name="百分比 5" xfId="27"/>
    <cellStyle name="百分比 5 2" xfId="89"/>
    <cellStyle name="百分比 6" xfId="29"/>
    <cellStyle name="百分比 7" xfId="17"/>
    <cellStyle name="百分比 8" xfId="9"/>
    <cellStyle name="百分比 8 2" xfId="386"/>
    <cellStyle name="百分比 9" xfId="388"/>
    <cellStyle name="标题 1 2" xfId="378"/>
    <cellStyle name="标题 1 2 2" xfId="332"/>
    <cellStyle name="标题 1 2 2 2" xfId="336"/>
    <cellStyle name="标题 1 2 3" xfId="340"/>
    <cellStyle name="标题 1 3" xfId="381"/>
    <cellStyle name="标题 1 3 2" xfId="342"/>
    <cellStyle name="标题 1 4" xfId="385"/>
    <cellStyle name="标题 2 2" xfId="90"/>
    <cellStyle name="标题 2 2 2" xfId="69"/>
    <cellStyle name="标题 2 2 2 2" xfId="78"/>
    <cellStyle name="标题 2 2 3" xfId="390"/>
    <cellStyle name="标题 2 3" xfId="93"/>
    <cellStyle name="标题 2 3 2" xfId="392"/>
    <cellStyle name="标题 2 4" xfId="96"/>
    <cellStyle name="标题 3 2" xfId="395"/>
    <cellStyle name="标题 3 2 2" xfId="396"/>
    <cellStyle name="标题 3 2 2 2" xfId="397"/>
    <cellStyle name="标题 3 2 3" xfId="398"/>
    <cellStyle name="标题 3 3" xfId="401"/>
    <cellStyle name="标题 3 3 2" xfId="402"/>
    <cellStyle name="标题 3 4" xfId="403"/>
    <cellStyle name="标题 4 2" xfId="406"/>
    <cellStyle name="标题 4 2 2" xfId="64"/>
    <cellStyle name="标题 4 2 2 2" xfId="67"/>
    <cellStyle name="标题 4 2 3" xfId="408"/>
    <cellStyle name="标题 4 3" xfId="411"/>
    <cellStyle name="标题 4 3 2" xfId="414"/>
    <cellStyle name="标题 4 4" xfId="187"/>
    <cellStyle name="标题 5" xfId="8"/>
    <cellStyle name="标题 5 2" xfId="387"/>
    <cellStyle name="标题 5 2 2" xfId="416"/>
    <cellStyle name="标题 5 3" xfId="344"/>
    <cellStyle name="标题 6" xfId="389"/>
    <cellStyle name="标题 6 2" xfId="417"/>
    <cellStyle name="标题 7" xfId="418"/>
    <cellStyle name="差 2" xfId="328"/>
    <cellStyle name="差 2 2" xfId="419"/>
    <cellStyle name="差 2 2 2" xfId="420"/>
    <cellStyle name="差 2 3" xfId="422"/>
    <cellStyle name="差 3" xfId="423"/>
    <cellStyle name="差 3 2" xfId="424"/>
    <cellStyle name="差 4" xfId="351"/>
    <cellStyle name="差_1#楼（土建、安装、室内精装）单项工程汇总表" xfId="50"/>
    <cellStyle name="差_1#楼（土建、安装、室内精装）单项工程汇总表 2" xfId="109"/>
    <cellStyle name="差_1#楼（土建、安装、室内精装）单项工程汇总表 2 2" xfId="111"/>
    <cellStyle name="差_1#楼（土建、安装、室内精装）单项工程汇总表 2 2 2" xfId="113"/>
    <cellStyle name="差_1#楼（土建、安装、室内精装）单项工程汇总表 2 2 2 2" xfId="399"/>
    <cellStyle name="差_1#楼（土建、安装、室内精装）单项工程汇总表 2 2 3" xfId="425"/>
    <cellStyle name="差_1#楼（土建、安装、室内精装）单项工程汇总表 2 3" xfId="117"/>
    <cellStyle name="差_1#楼（土建、安装、室内精装）单项工程汇总表 2 3 2" xfId="292"/>
    <cellStyle name="差_1#楼（土建、安装、室内精装）单项工程汇总表 2 4" xfId="427"/>
    <cellStyle name="差_1#楼（土建、安装、室内精装）单项工程汇总表 3" xfId="126"/>
    <cellStyle name="差_1#楼（土建、安装、室内精装）单项工程汇总表 3 2" xfId="128"/>
    <cellStyle name="差_1#楼（土建、安装、室内精装）单项工程汇总表 3 2 2" xfId="428"/>
    <cellStyle name="差_1#楼（土建、安装、室内精装）单项工程汇总表 3 3" xfId="429"/>
    <cellStyle name="差_1#楼（土建、安装、室内精装）单项工程汇总表 4" xfId="131"/>
    <cellStyle name="差_1#楼（土建、安装、室内精装）单项工程汇总表 4 2" xfId="30"/>
    <cellStyle name="差_1#楼（土建、安装、室内精装）单项工程汇总表 4 2 2" xfId="51"/>
    <cellStyle name="差_1#楼（土建、安装、室内精装）单项工程汇总表 4 3" xfId="430"/>
    <cellStyle name="差_1#楼（土建、安装、室内精装）单项工程汇总表 5" xfId="431"/>
    <cellStyle name="差_1#楼（土建、安装、室内精装）单项工程汇总表 5 2" xfId="432"/>
    <cellStyle name="差_1#楼（土建、安装、室内精装）单项工程汇总表 5 2 2" xfId="434"/>
    <cellStyle name="差_1#楼（土建、安装、室内精装）单项工程汇总表 5 3" xfId="435"/>
    <cellStyle name="差_1#楼（土建、安装、室内精装）单项工程汇总表 6" xfId="114"/>
    <cellStyle name="差_1#楼（土建、安装、室内精装）单项工程汇总表 6 2" xfId="400"/>
    <cellStyle name="差_1#楼（土建、安装、室内精装）单项工程汇总表 7" xfId="426"/>
    <cellStyle name="差_1#楼（土建、安装、室内精装）单项工程汇总表1" xfId="436"/>
    <cellStyle name="差_1#楼（土建、安装、室内精装）单项工程汇总表1 2" xfId="412"/>
    <cellStyle name="差_1#楼（土建、安装、室内精装）单项工程汇总表1 2 2" xfId="415"/>
    <cellStyle name="差_1#楼（土建、安装、室内精装）单项工程汇总表1 2 2 2" xfId="438"/>
    <cellStyle name="差_1#楼（土建、安装、室内精装）单项工程汇总表1 2 2 2 2" xfId="439"/>
    <cellStyle name="差_1#楼（土建、安装、室内精装）单项工程汇总表1 2 2 3" xfId="440"/>
    <cellStyle name="差_1#楼（土建、安装、室内精装）单项工程汇总表1 2 3" xfId="442"/>
    <cellStyle name="差_1#楼（土建、安装、室内精装）单项工程汇总表1 2 3 2" xfId="445"/>
    <cellStyle name="差_1#楼（土建、安装、室内精装）单项工程汇总表1 2 4" xfId="448"/>
    <cellStyle name="差_1#楼（土建、安装、室内精装）单项工程汇总表1 3" xfId="189"/>
    <cellStyle name="差_1#楼（土建、安装、室内精装）单项工程汇总表1 3 2" xfId="247"/>
    <cellStyle name="差_1#楼（土建、安装、室内精装）单项工程汇总表1 3 2 2" xfId="450"/>
    <cellStyle name="差_1#楼（土建、安装、室内精装）单项工程汇总表1 3 3" xfId="121"/>
    <cellStyle name="差_1#楼（土建、安装、室内精装）单项工程汇总表1 4" xfId="249"/>
    <cellStyle name="差_1#楼（土建、安装、室内精装）单项工程汇总表1 4 2" xfId="48"/>
    <cellStyle name="差_1#楼（土建、安装、室内精装）单项工程汇总表1 4 2 2" xfId="453"/>
    <cellStyle name="差_1#楼（土建、安装、室内精装）单项工程汇总表1 4 3" xfId="38"/>
    <cellStyle name="差_1#楼（土建、安装、室内精装）单项工程汇总表1 5" xfId="456"/>
    <cellStyle name="差_1#楼（土建、安装、室内精装）单项工程汇总表1 5 2" xfId="459"/>
    <cellStyle name="差_1#楼（土建、安装、室内精装）单项工程汇总表1 5 2 2" xfId="461"/>
    <cellStyle name="差_1#楼（土建、安装、室内精装）单项工程汇总表1 5 3" xfId="463"/>
    <cellStyle name="差_1#楼（土建、安装、室内精装）单项工程汇总表1 6" xfId="465"/>
    <cellStyle name="差_1#楼（土建、安装、室内精装）单项工程汇总表1 6 2" xfId="466"/>
    <cellStyle name="差_1#楼（土建、安装、室内精装）单项工程汇总表1 7" xfId="468"/>
    <cellStyle name="差_表格" xfId="224"/>
    <cellStyle name="差_表格 2" xfId="469"/>
    <cellStyle name="差_表格 2 2" xfId="256"/>
    <cellStyle name="差_表格 2 2 2" xfId="470"/>
    <cellStyle name="差_表格 2 2 2 2" xfId="472"/>
    <cellStyle name="差_表格 2 2 3" xfId="475"/>
    <cellStyle name="差_表格 2 3" xfId="477"/>
    <cellStyle name="差_表格 2 3 2" xfId="478"/>
    <cellStyle name="差_表格 2 4" xfId="479"/>
    <cellStyle name="差_表格 3" xfId="480"/>
    <cellStyle name="差_表格 3 2" xfId="311"/>
    <cellStyle name="差_表格 3 2 2" xfId="12"/>
    <cellStyle name="差_表格 3 3" xfId="482"/>
    <cellStyle name="差_表格 4" xfId="365"/>
    <cellStyle name="差_表格 4 2" xfId="319"/>
    <cellStyle name="差_表格 4 2 2" xfId="367"/>
    <cellStyle name="差_表格 4 3" xfId="369"/>
    <cellStyle name="差_表格 5" xfId="272"/>
    <cellStyle name="差_表格 5 2" xfId="371"/>
    <cellStyle name="差_表格 5 2 2" xfId="483"/>
    <cellStyle name="差_表格 5 3" xfId="484"/>
    <cellStyle name="差_表格 6" xfId="374"/>
    <cellStyle name="差_表格 6 2" xfId="485"/>
    <cellStyle name="差_表格 7" xfId="486"/>
    <cellStyle name="差_表一、总包单位工程汇总表（合同版）" xfId="201"/>
    <cellStyle name="差_表一、总包单位工程汇总表（合同版） 2" xfId="260"/>
    <cellStyle name="差_表一、总包单位工程汇总表（合同版） 2 2" xfId="309"/>
    <cellStyle name="差_表一、总包单位工程汇总表（合同版） 2 2 2" xfId="488"/>
    <cellStyle name="差_表一、总包单位工程汇总表（合同版） 2 2 2 2" xfId="491"/>
    <cellStyle name="差_表一、总包单位工程汇总表（合同版） 2 2 3" xfId="155"/>
    <cellStyle name="差_表一、总包单位工程汇总表（合同版） 2 3" xfId="454"/>
    <cellStyle name="差_表一、总包单位工程汇总表（合同版） 2 3 2" xfId="494"/>
    <cellStyle name="差_表一、总包单位工程汇总表（合同版） 2 4" xfId="495"/>
    <cellStyle name="差_表一、总包单位工程汇总表（合同版） 3" xfId="312"/>
    <cellStyle name="差_表一、总包单位工程汇总表（合同版） 3 2" xfId="11"/>
    <cellStyle name="差_表一、总包单位工程汇总表（合同版） 3 2 2" xfId="352"/>
    <cellStyle name="差_表一、总包单位工程汇总表（合同版） 3 3" xfId="497"/>
    <cellStyle name="差_表一、总包单位工程汇总表（合同版） 4" xfId="481"/>
    <cellStyle name="差_表一、总包单位工程汇总表（合同版） 4 2" xfId="498"/>
    <cellStyle name="差_表一、总包单位工程汇总表（合同版） 4 2 2" xfId="202"/>
    <cellStyle name="差_表一、总包单位工程汇总表（合同版） 4 3" xfId="499"/>
    <cellStyle name="差_表一、总包单位工程汇总表（合同版） 5" xfId="501"/>
    <cellStyle name="差_表一、总包单位工程汇总表（合同版） 5 2" xfId="503"/>
    <cellStyle name="差_表一、总包单位工程汇总表（合同版） 5 2 2" xfId="506"/>
    <cellStyle name="差_表一、总包单位工程汇总表（合同版） 5 3" xfId="509"/>
    <cellStyle name="差_表一、总包单位工程汇总表（合同版） 6" xfId="489"/>
    <cellStyle name="差_表一、总包单位工程汇总表（合同版） 6 2" xfId="492"/>
    <cellStyle name="差_表一、总包单位工程汇总表（合同版） 7" xfId="154"/>
    <cellStyle name="差_万科城2、4#楼室内装饰工程(单栋)" xfId="118"/>
    <cellStyle name="差_万科城2、4#楼室内装饰工程(单栋) 2" xfId="294"/>
    <cellStyle name="差_万科城2、4#楼室内装饰工程(单栋) 2 2" xfId="409"/>
    <cellStyle name="差_万科城2、4#楼室内装饰工程(单栋) 2 2 2" xfId="5"/>
    <cellStyle name="差_万科城2、4#楼室内装饰工程(单栋) 2 2 2 2" xfId="511"/>
    <cellStyle name="差_万科城2、4#楼室内装饰工程(单栋) 2 2 3" xfId="512"/>
    <cellStyle name="差_万科城2、4#楼室内装饰工程(单栋) 2 3" xfId="513"/>
    <cellStyle name="差_万科城2、4#楼室内装饰工程(单栋) 2 3 2" xfId="35"/>
    <cellStyle name="差_万科城2、4#楼室内装饰工程(单栋) 2 4" xfId="514"/>
    <cellStyle name="差_万科城2、4#楼室内装饰工程(单栋) 3" xfId="515"/>
    <cellStyle name="差_万科城2、4#楼室内装饰工程(单栋) 3 2" xfId="443"/>
    <cellStyle name="差_万科城2、4#楼室内装饰工程(单栋) 3 2 2" xfId="446"/>
    <cellStyle name="差_万科城2、4#楼室内装饰工程(单栋) 3 3" xfId="449"/>
    <cellStyle name="差_万科城2、4#楼室内装饰工程(单栋) 4" xfId="516"/>
    <cellStyle name="差_万科城2、4#楼室内装饰工程(单栋) 4 2" xfId="122"/>
    <cellStyle name="差_万科城2、4#楼室内装饰工程(单栋) 4 2 2" xfId="474"/>
    <cellStyle name="差_万科城2、4#楼室内装饰工程(单栋) 4 3" xfId="517"/>
    <cellStyle name="差_万科城2、4#楼室内装饰工程(单栋) 5" xfId="518"/>
    <cellStyle name="差_万科城2、4#楼室内装饰工程(单栋) 5 2" xfId="39"/>
    <cellStyle name="差_万科城2、4#楼室内装饰工程(单栋) 5 2 2" xfId="496"/>
    <cellStyle name="差_万科城2、4#楼室内装饰工程(单栋) 5 3" xfId="53"/>
    <cellStyle name="差_万科城2、4#楼室内装饰工程(单栋) 6" xfId="519"/>
    <cellStyle name="差_万科城2、4#楼室内装饰工程(单栋) 6 2" xfId="464"/>
    <cellStyle name="差_万科城2、4#楼室内装饰工程(单栋) 7" xfId="520"/>
    <cellStyle name="差_万科投标组价的修订总价101206(最终诚泰)" xfId="79"/>
    <cellStyle name="差_万科投标组价的修订总价101206(最终诚泰) 2" xfId="521"/>
    <cellStyle name="差_万科投标组价的修订总价101206(最终诚泰) 2 2" xfId="522"/>
    <cellStyle name="差_万科投标组价的修订总价101206(最终诚泰) 2 2 2" xfId="97"/>
    <cellStyle name="差_万科投标组价的修订总价101206(最终诚泰) 2 2 2 2" xfId="524"/>
    <cellStyle name="差_万科投标组价的修订总价101206(最终诚泰) 2 2 3" xfId="526"/>
    <cellStyle name="差_万科投标组价的修订总价101206(最终诚泰) 2 3" xfId="527"/>
    <cellStyle name="差_万科投标组价的修订总价101206(最终诚泰) 2 3 2" xfId="404"/>
    <cellStyle name="差_万科投标组价的修订总价101206(最终诚泰) 2 4" xfId="34"/>
    <cellStyle name="差_万科投标组价的修订总价101206(最终诚泰) 3" xfId="528"/>
    <cellStyle name="差_万科投标组价的修订总价101206(最终诚泰) 3 2" xfId="529"/>
    <cellStyle name="差_万科投标组价的修订总价101206(最终诚泰) 3 2 2" xfId="15"/>
    <cellStyle name="差_万科投标组价的修订总价101206(最终诚泰) 3 3" xfId="530"/>
    <cellStyle name="差_万科投标组价的修订总价101206(最终诚泰) 4" xfId="91"/>
    <cellStyle name="差_万科投标组价的修订总价101206(最终诚泰) 4 2" xfId="70"/>
    <cellStyle name="差_万科投标组价的修订总价101206(最终诚泰) 4 2 2" xfId="80"/>
    <cellStyle name="差_万科投标组价的修订总价101206(最终诚泰) 4 3" xfId="391"/>
    <cellStyle name="差_万科投标组价的修订总价101206(最终诚泰) 5" xfId="94"/>
    <cellStyle name="差_万科投标组价的修订总价101206(最终诚泰) 5 2" xfId="393"/>
    <cellStyle name="差_万科投标组价的修订总价101206(最终诚泰) 5 2 2" xfId="531"/>
    <cellStyle name="差_万科投标组价的修订总价101206(最终诚泰) 5 3" xfId="533"/>
    <cellStyle name="差_万科投标组价的修订总价101206(最终诚泰) 6" xfId="98"/>
    <cellStyle name="差_万科投标组价的修订总价101206(最终诚泰) 6 2" xfId="523"/>
    <cellStyle name="差_万科投标组价的修订总价101206(最终诚泰) 7" xfId="525"/>
    <cellStyle name="差_样板间精装修110107" xfId="534"/>
    <cellStyle name="差_样板间精装修110107 2" xfId="500"/>
    <cellStyle name="差_样板间精装修110107 2 2" xfId="502"/>
    <cellStyle name="差_样板间精装修110107 2 2 2" xfId="505"/>
    <cellStyle name="差_样板间精装修110107 2 2 2 2" xfId="535"/>
    <cellStyle name="差_样板间精装修110107 2 2 3" xfId="536"/>
    <cellStyle name="差_样板间精装修110107 2 3" xfId="508"/>
    <cellStyle name="差_样板间精装修110107 2 3 2" xfId="537"/>
    <cellStyle name="差_样板间精装修110107 2 4" xfId="538"/>
    <cellStyle name="差_样板间精装修110107 3" xfId="487"/>
    <cellStyle name="差_样板间精装修110107 3 2" xfId="490"/>
    <cellStyle name="差_样板间精装修110107 3 2 2" xfId="349"/>
    <cellStyle name="差_样板间精装修110107 3 3" xfId="539"/>
    <cellStyle name="差_样板间精装修110107 4" xfId="156"/>
    <cellStyle name="差_样板间精装修110107 4 2" xfId="541"/>
    <cellStyle name="差_样板间精装修110107 4 2 2" xfId="543"/>
    <cellStyle name="差_样板间精装修110107 4 3" xfId="545"/>
    <cellStyle name="差_样板间精装修110107 5" xfId="546"/>
    <cellStyle name="差_样板间精装修110107 5 2" xfId="547"/>
    <cellStyle name="差_样板间精装修110107 5 2 2" xfId="441"/>
    <cellStyle name="差_样板间精装修110107 5 3" xfId="548"/>
    <cellStyle name="差_样板间精装修110107 6" xfId="540"/>
    <cellStyle name="差_样板间精装修110107 6 2" xfId="542"/>
    <cellStyle name="差_样板间精装修110107 7" xfId="544"/>
    <cellStyle name="差_紫台售楼处样板间精装修110112" xfId="345"/>
    <cellStyle name="差_紫台售楼处样板间精装修110112 2" xfId="55"/>
    <cellStyle name="差_紫台售楼处样板间精装修110112 2 2" xfId="144"/>
    <cellStyle name="差_紫台售楼处样板间精装修110112 2 2 2" xfId="146"/>
    <cellStyle name="差_紫台售楼处样板间精装修110112 2 2 2 2" xfId="148"/>
    <cellStyle name="差_紫台售楼处样板间精装修110112 2 2 3" xfId="150"/>
    <cellStyle name="差_紫台售楼处样板间精装修110112 2 3" xfId="152"/>
    <cellStyle name="差_紫台售楼处样板间精装修110112 2 3 2" xfId="158"/>
    <cellStyle name="差_紫台售楼处样板间精装修110112 2 4" xfId="161"/>
    <cellStyle name="差_紫台售楼处样板间精装修110112 3" xfId="46"/>
    <cellStyle name="差_紫台售楼处样板间精装修110112 3 2" xfId="163"/>
    <cellStyle name="差_紫台售楼处样板间精装修110112 3 2 2" xfId="165"/>
    <cellStyle name="差_紫台售楼处样板间精装修110112 3 3" xfId="73"/>
    <cellStyle name="差_紫台售楼处样板间精装修110112 4" xfId="36"/>
    <cellStyle name="差_紫台售楼处样板间精装修110112 4 2" xfId="172"/>
    <cellStyle name="差_紫台售楼处样板间精装修110112 4 2 2" xfId="175"/>
    <cellStyle name="差_紫台售楼处样板间精装修110112 4 3" xfId="179"/>
    <cellStyle name="差_紫台售楼处样板间精装修110112 5" xfId="549"/>
    <cellStyle name="差_紫台售楼处样板间精装修110112 5 2" xfId="550"/>
    <cellStyle name="差_紫台售楼处样板间精装修110112 5 2 2" xfId="552"/>
    <cellStyle name="差_紫台售楼处样板间精装修110112 5 3" xfId="233"/>
    <cellStyle name="差_紫台售楼处样板间精装修110112 6" xfId="553"/>
    <cellStyle name="差_紫台售楼处样板间精装修110112 6 2" xfId="554"/>
    <cellStyle name="差_紫台售楼处样板间精装修110112 7" xfId="555"/>
    <cellStyle name="常规" xfId="0" builtinId="0"/>
    <cellStyle name="常规 10" xfId="556"/>
    <cellStyle name="常规 10 10" xfId="394"/>
    <cellStyle name="常规 10 11" xfId="532"/>
    <cellStyle name="常规 10 14" xfId="253"/>
    <cellStyle name="常规 10 2" xfId="557"/>
    <cellStyle name="常规 10 2 3 2" xfId="558"/>
    <cellStyle name="常规 10 3" xfId="559"/>
    <cellStyle name="常规 103" xfId="561"/>
    <cellStyle name="常规 103 2" xfId="564"/>
    <cellStyle name="常规 103 2 2" xfId="566"/>
    <cellStyle name="常规 103 3" xfId="567"/>
    <cellStyle name="常规 11" xfId="568"/>
    <cellStyle name="常规 11 2" xfId="569"/>
    <cellStyle name="常规 12" xfId="570"/>
    <cellStyle name="常规 12 2" xfId="571"/>
    <cellStyle name="常规 12 2 2" xfId="572"/>
    <cellStyle name="常规 12 2 2 2" xfId="573"/>
    <cellStyle name="常规 12 2 2 2 2" xfId="574"/>
    <cellStyle name="常规 12 2 2 3" xfId="575"/>
    <cellStyle name="常规 12 2 3" xfId="576"/>
    <cellStyle name="常规 12 2 3 2" xfId="577"/>
    <cellStyle name="常规 12 2 4" xfId="578"/>
    <cellStyle name="常规 12 2_万科  主体安装 最终版" xfId="579"/>
    <cellStyle name="常规 12 3" xfId="580"/>
    <cellStyle name="常规 12 3 2" xfId="581"/>
    <cellStyle name="常规 12 3 2 2" xfId="582"/>
    <cellStyle name="常规 12 3 2 2 2" xfId="1"/>
    <cellStyle name="常规 12 3 2 3" xfId="76"/>
    <cellStyle name="常规 12 3 3" xfId="583"/>
    <cellStyle name="常规 12 3 3 2" xfId="584"/>
    <cellStyle name="常规 12 3 4" xfId="585"/>
    <cellStyle name="常规 12 3 5" xfId="21"/>
    <cellStyle name="常规 12 3 5 2" xfId="586"/>
    <cellStyle name="常规 12 3 5 2 2" xfId="588"/>
    <cellStyle name="常规 12 3 5 3" xfId="590"/>
    <cellStyle name="常规 12 4" xfId="592"/>
    <cellStyle name="常规 12 4 2" xfId="593"/>
    <cellStyle name="常规 12 4 2 2" xfId="594"/>
    <cellStyle name="常规 12 4 3" xfId="595"/>
    <cellStyle name="常规 12 5" xfId="596"/>
    <cellStyle name="常规 12 5 2" xfId="597"/>
    <cellStyle name="常规 12 5 2 2" xfId="598"/>
    <cellStyle name="常规 12 5 3" xfId="599"/>
    <cellStyle name="常规 12 6" xfId="600"/>
    <cellStyle name="常规 12 6 2" xfId="601"/>
    <cellStyle name="常规 12 7" xfId="603"/>
    <cellStyle name="常规 12 8" xfId="604"/>
    <cellStyle name="常规 122" xfId="605"/>
    <cellStyle name="常规 14" xfId="606"/>
    <cellStyle name="常规 14 2" xfId="607"/>
    <cellStyle name="常规 15" xfId="251"/>
    <cellStyle name="常规 15 2" xfId="362"/>
    <cellStyle name="常规 15 3" xfId="609"/>
    <cellStyle name="常规 15 5" xfId="611"/>
    <cellStyle name="常规 15 5 2" xfId="613"/>
    <cellStyle name="常规 15 5 2 2" xfId="616"/>
    <cellStyle name="常规 15 5 3" xfId="106"/>
    <cellStyle name="常规 155 2" xfId="1191"/>
    <cellStyle name="常规 17" xfId="618"/>
    <cellStyle name="常规 18" xfId="619"/>
    <cellStyle name="常规 18 3" xfId="621"/>
    <cellStyle name="常规 18 3 2" xfId="622"/>
    <cellStyle name="常规 18 3 2 2" xfId="623"/>
    <cellStyle name="常规 18 3 3" xfId="624"/>
    <cellStyle name="常规 2" xfId="625"/>
    <cellStyle name="常规 2 10" xfId="626"/>
    <cellStyle name="常规 2 10 2" xfId="628"/>
    <cellStyle name="常规 2 10 2 2" xfId="630"/>
    <cellStyle name="常规 2 11" xfId="631"/>
    <cellStyle name="常规 2 2" xfId="633"/>
    <cellStyle name="常规 2 2 10" xfId="614"/>
    <cellStyle name="常规 2 2 10 2" xfId="617"/>
    <cellStyle name="常规 2 2 11" xfId="105"/>
    <cellStyle name="常规 2 2 15 2" xfId="634"/>
    <cellStyle name="常规 2 2 15 2 2 3 2" xfId="635"/>
    <cellStyle name="常规 2 2 2" xfId="636"/>
    <cellStyle name="常规 2 2 2 2" xfId="637"/>
    <cellStyle name="常规 2 2 2 2 2" xfId="638"/>
    <cellStyle name="常规 2 2 2 2 2 2" xfId="639"/>
    <cellStyle name="常规 2 2 2 2 2 2 2" xfId="640"/>
    <cellStyle name="常规 2 2 2 2 2 3" xfId="641"/>
    <cellStyle name="常规 2 2 2 2 3" xfId="642"/>
    <cellStyle name="常规 2 2 2 2 3 2" xfId="643"/>
    <cellStyle name="常规 2 2 2 2 4" xfId="644"/>
    <cellStyle name="常规 2 2 2 3" xfId="645"/>
    <cellStyle name="常规 2 2 2 3 2" xfId="646"/>
    <cellStyle name="常规 2 2 2 3 2 2" xfId="647"/>
    <cellStyle name="常规 2 2 2 3 3" xfId="648"/>
    <cellStyle name="常规 2 2 2 4" xfId="47"/>
    <cellStyle name="常规 2 2 2 4 2" xfId="452"/>
    <cellStyle name="常规 2 2 2 4 2 2" xfId="649"/>
    <cellStyle name="常规 2 2 2 4 3" xfId="652"/>
    <cellStyle name="常规 2 2 2 5" xfId="37"/>
    <cellStyle name="常规 2 2 2 5 2" xfId="654"/>
    <cellStyle name="常规 2 2 2 5 2 2" xfId="656"/>
    <cellStyle name="常规 2 2 2 5 3" xfId="658"/>
    <cellStyle name="常规 2 2 2 6" xfId="52"/>
    <cellStyle name="常规 2 2 2 6 2" xfId="660"/>
    <cellStyle name="常规 2 2 2 7" xfId="54"/>
    <cellStyle name="常规 2 2 3" xfId="662"/>
    <cellStyle name="常规 2 2 3 2" xfId="664"/>
    <cellStyle name="常规 2 2 3 2 2" xfId="666"/>
    <cellStyle name="常规 2 2 3 2 2 2" xfId="668"/>
    <cellStyle name="常规 2 2 3 2 3" xfId="670"/>
    <cellStyle name="常规 2 2 3 3" xfId="671"/>
    <cellStyle name="常规 2 2 3 3 2" xfId="673"/>
    <cellStyle name="常规 2 2 3 4" xfId="458"/>
    <cellStyle name="常规 2 2 4" xfId="674"/>
    <cellStyle name="常规 2 2 4 2" xfId="676"/>
    <cellStyle name="常规 2 2 4 2 2" xfId="677"/>
    <cellStyle name="常规 2 2 4 2 2 2" xfId="678"/>
    <cellStyle name="常规 2 2 4 2 3" xfId="679"/>
    <cellStyle name="常规 2 2 4 3" xfId="680"/>
    <cellStyle name="常规 2 2 4 3 2" xfId="681"/>
    <cellStyle name="常规 2 2 4 4" xfId="467"/>
    <cellStyle name="常规 2 2 5" xfId="682"/>
    <cellStyle name="常规 2 2 5 2" xfId="683"/>
    <cellStyle name="常规 2 2 5 2 2" xfId="684"/>
    <cellStyle name="常规 2 2 5 3" xfId="685"/>
    <cellStyle name="常规 2 2 6" xfId="375"/>
    <cellStyle name="常规 2 2 6 2" xfId="330"/>
    <cellStyle name="常规 2 2 6 2 2" xfId="334"/>
    <cellStyle name="常规 2 2 6 3" xfId="338"/>
    <cellStyle name="常规 2 2 7" xfId="379"/>
    <cellStyle name="常规 2 2 7 2" xfId="686"/>
    <cellStyle name="常规 2 2 7 2 2" xfId="688"/>
    <cellStyle name="常规 2 2 7 3" xfId="690"/>
    <cellStyle name="常规 2 2 8" xfId="383"/>
    <cellStyle name="常规 2 2 8 2" xfId="692"/>
    <cellStyle name="常规 2 2 9" xfId="694"/>
    <cellStyle name="常规 2 2_水泵房" xfId="696"/>
    <cellStyle name="常规 2 3" xfId="697"/>
    <cellStyle name="常规 2 3 11 2" xfId="698"/>
    <cellStyle name="常规 2 3 2" xfId="699"/>
    <cellStyle name="常规 2 3 2 2" xfId="700"/>
    <cellStyle name="常规 2 3 2 2 2" xfId="701"/>
    <cellStyle name="常规 2 3 2 3" xfId="702"/>
    <cellStyle name="常规 2 3 3" xfId="703"/>
    <cellStyle name="常规 2 3 3 2" xfId="705"/>
    <cellStyle name="常规 2 3 4" xfId="706"/>
    <cellStyle name="常规 2 4" xfId="504"/>
    <cellStyle name="常规 2 4 2" xfId="507"/>
    <cellStyle name="常规 2 4 2 2" xfId="707"/>
    <cellStyle name="常规 2 4 3" xfId="708"/>
    <cellStyle name="常规 2 5" xfId="510"/>
    <cellStyle name="常规 2 5 2" xfId="710"/>
    <cellStyle name="常规 2 5 2 2" xfId="711"/>
    <cellStyle name="常规 2 5 3" xfId="712"/>
    <cellStyle name="常规 2 6" xfId="714"/>
    <cellStyle name="常规 2 6 2" xfId="715"/>
    <cellStyle name="常规 2 6 2 2" xfId="716"/>
    <cellStyle name="常规 2 6 3" xfId="717"/>
    <cellStyle name="常规 2 7" xfId="718"/>
    <cellStyle name="常规 2 7 2" xfId="719"/>
    <cellStyle name="常规 2 7 2 2" xfId="720"/>
    <cellStyle name="常规 2 7 3" xfId="721"/>
    <cellStyle name="常规 2 8" xfId="722"/>
    <cellStyle name="常规 2 8 2" xfId="724"/>
    <cellStyle name="常规 2 9" xfId="726"/>
    <cellStyle name="常规 2_表一、总包单位工程汇总表（合同版）" xfId="728"/>
    <cellStyle name="常规 23" xfId="620"/>
    <cellStyle name="常规 3" xfId="729"/>
    <cellStyle name="常规 3 2" xfId="730"/>
    <cellStyle name="常规 3 2 2" xfId="731"/>
    <cellStyle name="常规 3 2 2 2" xfId="732"/>
    <cellStyle name="常规 3 2 2 2 2" xfId="733"/>
    <cellStyle name="常规 3 2 2 2 2 2" xfId="734"/>
    <cellStyle name="常规 3 2 2 2 3" xfId="735"/>
    <cellStyle name="常规 3 2 2 3" xfId="736"/>
    <cellStyle name="常规 3 2 2 3 2" xfId="737"/>
    <cellStyle name="常规 3 2 2 4" xfId="471"/>
    <cellStyle name="常规 3 2 3" xfId="738"/>
    <cellStyle name="常规 3 2 3 2" xfId="740"/>
    <cellStyle name="常规 3 2 3 2 2" xfId="741"/>
    <cellStyle name="常规 3 2 3 3" xfId="742"/>
    <cellStyle name="常规 3 2 4" xfId="743"/>
    <cellStyle name="常规 3 2 4 2" xfId="744"/>
    <cellStyle name="常规 3 2 4 2 2" xfId="745"/>
    <cellStyle name="常规 3 2 4 3" xfId="746"/>
    <cellStyle name="常规 3 2 5" xfId="132"/>
    <cellStyle name="常规 3 2 5 2" xfId="134"/>
    <cellStyle name="常规 3 2 5 2 2" xfId="136"/>
    <cellStyle name="常规 3 2 5 3" xfId="138"/>
    <cellStyle name="常规 3 2 6" xfId="44"/>
    <cellStyle name="常规 3 2 6 2" xfId="59"/>
    <cellStyle name="常规 3 2 7" xfId="140"/>
    <cellStyle name="常规 3 3" xfId="747"/>
    <cellStyle name="常规 3 4" xfId="493"/>
    <cellStyle name="常规 3 4 2" xfId="748"/>
    <cellStyle name="常规 3_室内消防室外管线" xfId="198"/>
    <cellStyle name="常规 4" xfId="749"/>
    <cellStyle name="常规 4 2" xfId="153"/>
    <cellStyle name="常规 4 2 2" xfId="750"/>
    <cellStyle name="常规 4 2 2 2" xfId="752"/>
    <cellStyle name="常规 4 2 2 2 2" xfId="755"/>
    <cellStyle name="常规 4 2 2 2 2 2" xfId="757"/>
    <cellStyle name="常规 4 2 2 2 3" xfId="759"/>
    <cellStyle name="常规 4 2 2 3" xfId="19"/>
    <cellStyle name="常规 4 2 2 3 2" xfId="761"/>
    <cellStyle name="常规 4 2 2 3 2 2" xfId="764"/>
    <cellStyle name="常规 4 2 2 3 3" xfId="767"/>
    <cellStyle name="常规 4 2 2 4" xfId="770"/>
    <cellStyle name="常规 4 2 2 4 2" xfId="772"/>
    <cellStyle name="常规 4 2 2 5" xfId="774"/>
    <cellStyle name="常规 4 2 3" xfId="776"/>
    <cellStyle name="常规 4 2 3 2" xfId="778"/>
    <cellStyle name="常规 4 2 3 2 2" xfId="779"/>
    <cellStyle name="常规 4 2 3 2 2 2" xfId="780"/>
    <cellStyle name="常规 4 2 3 2 3" xfId="781"/>
    <cellStyle name="常规 4 2 3 3" xfId="782"/>
    <cellStyle name="常规 4 2 3 3 2" xfId="783"/>
    <cellStyle name="常规 4 2 3 4" xfId="784"/>
    <cellStyle name="常规 4 2 4" xfId="785"/>
    <cellStyle name="常规 4 2 4 2" xfId="786"/>
    <cellStyle name="常规 4 2 4 2 2" xfId="787"/>
    <cellStyle name="常规 4 2 4 3" xfId="788"/>
    <cellStyle name="常规 4 2 5" xfId="789"/>
    <cellStyle name="常规 4 2 5 2" xfId="790"/>
    <cellStyle name="常规 4 2 5 2 2" xfId="791"/>
    <cellStyle name="常规 4 2 5 3" xfId="792"/>
    <cellStyle name="常规 4 2 6" xfId="562"/>
    <cellStyle name="常规 4 2 6 2" xfId="565"/>
    <cellStyle name="常规 4 2 7" xfId="793"/>
    <cellStyle name="常规 4 2_水泵房" xfId="794"/>
    <cellStyle name="常规 4 3" xfId="795"/>
    <cellStyle name="常规 4 3 2" xfId="796"/>
    <cellStyle name="常规 4 4" xfId="751"/>
    <cellStyle name="常规 4 4 2" xfId="753"/>
    <cellStyle name="常规 4 5" xfId="777"/>
    <cellStyle name="常规 4_商场总包招标清单" xfId="798"/>
    <cellStyle name="常规 5" xfId="799"/>
    <cellStyle name="常规 5 2" xfId="800"/>
    <cellStyle name="常规 5 2 2" xfId="801"/>
    <cellStyle name="常规 5 2 2 2" xfId="802"/>
    <cellStyle name="常规 5 2 2 2 2" xfId="610"/>
    <cellStyle name="常规 5 2 2 3" xfId="803"/>
    <cellStyle name="常规 5 2 3" xfId="804"/>
    <cellStyle name="常规 5 2 3 2" xfId="805"/>
    <cellStyle name="常规 5 2 4" xfId="806"/>
    <cellStyle name="常规 5 3" xfId="807"/>
    <cellStyle name="常规 5 3 2" xfId="808"/>
    <cellStyle name="常规 5 3 2 2" xfId="809"/>
    <cellStyle name="常规 5 3 2 2 2" xfId="810"/>
    <cellStyle name="常规 5 3 2 3" xfId="811"/>
    <cellStyle name="常规 5 3 3" xfId="812"/>
    <cellStyle name="常规 5 3 3 2" xfId="813"/>
    <cellStyle name="常规 5 3 4" xfId="814"/>
    <cellStyle name="常规 5 4" xfId="797"/>
    <cellStyle name="常规 5 4 2" xfId="815"/>
    <cellStyle name="常规 5 4 2 2" xfId="816"/>
    <cellStyle name="常规 5 4 3" xfId="817"/>
    <cellStyle name="常规 5 5" xfId="818"/>
    <cellStyle name="常规 5 5 2" xfId="819"/>
    <cellStyle name="常规 5 5 2 2" xfId="820"/>
    <cellStyle name="常规 5 5 3" xfId="821"/>
    <cellStyle name="常规 5 6" xfId="261"/>
    <cellStyle name="常规 5 6 2" xfId="822"/>
    <cellStyle name="常规 5 7" xfId="823"/>
    <cellStyle name="常规 6" xfId="16"/>
    <cellStyle name="常规 6 10" xfId="824"/>
    <cellStyle name="常规 6 2" xfId="825"/>
    <cellStyle name="常规 6 2 2" xfId="826"/>
    <cellStyle name="常规 6 2 2 2" xfId="827"/>
    <cellStyle name="常规 6 2 2 2 2" xfId="828"/>
    <cellStyle name="常规 6 2 2 3" xfId="829"/>
    <cellStyle name="常规 6 2 3" xfId="40"/>
    <cellStyle name="常规 6 2 3 2" xfId="277"/>
    <cellStyle name="常规 6 2 4" xfId="279"/>
    <cellStyle name="常规 6 3" xfId="830"/>
    <cellStyle name="常规 6 3 2" xfId="831"/>
    <cellStyle name="常规 6 3 2 2" xfId="832"/>
    <cellStyle name="常规 6 3 2 2 2" xfId="182"/>
    <cellStyle name="常规 6 3 2 3" xfId="833"/>
    <cellStyle name="常规 6 3 3" xfId="281"/>
    <cellStyle name="常规 6 3 3 2" xfId="283"/>
    <cellStyle name="常规 6 3 4" xfId="285"/>
    <cellStyle name="常规 6 4" xfId="754"/>
    <cellStyle name="常规 6 4 2" xfId="756"/>
    <cellStyle name="常规 6 4 2 2" xfId="758"/>
    <cellStyle name="常规 6 4 3" xfId="760"/>
    <cellStyle name="常规 6 5" xfId="18"/>
    <cellStyle name="常规 6 5 2" xfId="762"/>
    <cellStyle name="常规 6 5 2 2" xfId="765"/>
    <cellStyle name="常规 6 5 3" xfId="768"/>
    <cellStyle name="常规 6 6" xfId="771"/>
    <cellStyle name="常规 6 6 2" xfId="773"/>
    <cellStyle name="常规 6 6 2 2" xfId="834"/>
    <cellStyle name="常规 6 6 3" xfId="835"/>
    <cellStyle name="常规 6 7" xfId="775"/>
    <cellStyle name="常规 6 7 2" xfId="836"/>
    <cellStyle name="常规 6 8" xfId="837"/>
    <cellStyle name="常规 69 2" xfId="838"/>
    <cellStyle name="常规 7" xfId="839"/>
    <cellStyle name="常规 7 2" xfId="840"/>
    <cellStyle name="常规 7 2 2" xfId="841"/>
    <cellStyle name="常规 7 3" xfId="842"/>
    <cellStyle name="常规 8" xfId="843"/>
    <cellStyle name="常规 8 2" xfId="844"/>
    <cellStyle name="常规 9" xfId="845"/>
    <cellStyle name="常规 9 15" xfId="846"/>
    <cellStyle name="常规 9 2" xfId="225"/>
    <cellStyle name="常规 9 3" xfId="228"/>
    <cellStyle name="超链接 2" xfId="847"/>
    <cellStyle name="好 2" xfId="848"/>
    <cellStyle name="好 2 2" xfId="850"/>
    <cellStyle name="好 2 2 2" xfId="852"/>
    <cellStyle name="好 2 3" xfId="193"/>
    <cellStyle name="好 3" xfId="853"/>
    <cellStyle name="好 3 2" xfId="855"/>
    <cellStyle name="好 4" xfId="473"/>
    <cellStyle name="好_1#楼（土建、安装、室内精装）单项工程汇总表" xfId="856"/>
    <cellStyle name="好_1#楼（土建、安装、室内精装）单项工程汇总表 2" xfId="857"/>
    <cellStyle name="好_1#楼（土建、安装、室内精装）单项工程汇总表 2 2" xfId="858"/>
    <cellStyle name="好_1#楼（土建、安装、室内精装）单项工程汇总表 2 2 2" xfId="859"/>
    <cellStyle name="好_1#楼（土建、安装、室内精装）单项工程汇总表 2 2 2 2" xfId="860"/>
    <cellStyle name="好_1#楼（土建、安装、室内精装）单项工程汇总表 2 2 3" xfId="257"/>
    <cellStyle name="好_1#楼（土建、安装、室内精装）单项工程汇总表 2 3" xfId="862"/>
    <cellStyle name="好_1#楼（土建、安装、室内精装）单项工程汇总表 2 3 2" xfId="863"/>
    <cellStyle name="好_1#楼（土建、安装、室内精装）单项工程汇总表 2 4" xfId="864"/>
    <cellStyle name="好_1#楼（土建、安装、室内精装）单项工程汇总表 3" xfId="865"/>
    <cellStyle name="好_1#楼（土建、安装、室内精装）单项工程汇总表 3 2" xfId="866"/>
    <cellStyle name="好_1#楼（土建、安装、室内精装）单项工程汇总表 3 2 2" xfId="867"/>
    <cellStyle name="好_1#楼（土建、安装、室内精装）单项工程汇总表 3 3" xfId="433"/>
    <cellStyle name="好_1#楼（土建、安装、室内精装）单项工程汇总表 4" xfId="868"/>
    <cellStyle name="好_1#楼（土建、安装、室内精装）单项工程汇总表 4 2" xfId="869"/>
    <cellStyle name="好_1#楼（土建、安装、室内精装）单项工程汇总表 4 2 2" xfId="870"/>
    <cellStyle name="好_1#楼（土建、安装、室内精装）单项工程汇总表 4 3" xfId="872"/>
    <cellStyle name="好_1#楼（土建、安装、室内精装）单项工程汇总表 5" xfId="873"/>
    <cellStyle name="好_1#楼（土建、安装、室内精装）单项工程汇总表 5 2" xfId="874"/>
    <cellStyle name="好_1#楼（土建、安装、室内精装）单项工程汇总表 5 2 2" xfId="875"/>
    <cellStyle name="好_1#楼（土建、安装、室内精装）单项工程汇总表 5 3" xfId="876"/>
    <cellStyle name="好_1#楼（土建、安装、室内精装）单项工程汇总表 6" xfId="877"/>
    <cellStyle name="好_1#楼（土建、安装、室内精装）单项工程汇总表 6 2" xfId="878"/>
    <cellStyle name="好_1#楼（土建、安装、室内精装）单项工程汇总表 7" xfId="879"/>
    <cellStyle name="好_1#楼（土建、安装、室内精装）单项工程汇总表1" xfId="880"/>
    <cellStyle name="好_1#楼（土建、安装、室内精装）单项工程汇总表1 2" xfId="881"/>
    <cellStyle name="好_1#楼（土建、安装、室内精装）单项工程汇总表1 2 2" xfId="882"/>
    <cellStyle name="好_1#楼（土建、安装、室内精装）单项工程汇总表1 2 2 2" xfId="883"/>
    <cellStyle name="好_1#楼（土建、安装、室内精装）单项工程汇总表1 2 2 2 2" xfId="884"/>
    <cellStyle name="好_1#楼（土建、安装、室内精装）单项工程汇总表1 2 2 3" xfId="885"/>
    <cellStyle name="好_1#楼（土建、安装、室内精装）单项工程汇总表1 2 3" xfId="22"/>
    <cellStyle name="好_1#楼（土建、安装、室内精装）单项工程汇总表1 2 3 2" xfId="377"/>
    <cellStyle name="好_1#楼（土建、安装、室内精装）单项工程汇总表1 2 4" xfId="24"/>
    <cellStyle name="好_1#楼（土建、安装、室内精装）单项工程汇总表1 3" xfId="886"/>
    <cellStyle name="好_1#楼（土建、安装、室内精装）单项工程汇总表1 3 2" xfId="887"/>
    <cellStyle name="好_1#楼（土建、安装、室内精装）单项工程汇总表1 3 2 2" xfId="125"/>
    <cellStyle name="好_1#楼（土建、安装、室内精装）单项工程汇总表1 3 3" xfId="888"/>
    <cellStyle name="好_1#楼（土建、安装、室内精装）单项工程汇总表1 4" xfId="889"/>
    <cellStyle name="好_1#楼（土建、安装、室内精装）单项工程汇总表1 4 2" xfId="890"/>
    <cellStyle name="好_1#楼（土建、安装、室内精装）单项工程汇总表1 4 2 2" xfId="891"/>
    <cellStyle name="好_1#楼（土建、安装、室内精装）单项工程汇总表1 4 3" xfId="437"/>
    <cellStyle name="好_1#楼（土建、安装、室内精装）单项工程汇总表1 5" xfId="892"/>
    <cellStyle name="好_1#楼（土建、安装、室内精装）单项工程汇总表1 5 2" xfId="893"/>
    <cellStyle name="好_1#楼（土建、安装、室内精装）单项工程汇总表1 5 2 2" xfId="894"/>
    <cellStyle name="好_1#楼（土建、安装、室内精装）单项工程汇总表1 5 3" xfId="444"/>
    <cellStyle name="好_1#楼（土建、安装、室内精装）单项工程汇总表1 6" xfId="81"/>
    <cellStyle name="好_1#楼（土建、安装、室内精装）单项工程汇总表1 6 2" xfId="895"/>
    <cellStyle name="好_1#楼（土建、安装、室内精装）单项工程汇总表1 7" xfId="896"/>
    <cellStyle name="好_表格" xfId="897"/>
    <cellStyle name="好_表格 2" xfId="898"/>
    <cellStyle name="好_表格 2 2" xfId="899"/>
    <cellStyle name="好_表格 2 2 2" xfId="900"/>
    <cellStyle name="好_表格 2 2 2 2" xfId="901"/>
    <cellStyle name="好_表格 2 2 3" xfId="902"/>
    <cellStyle name="好_表格 2 3" xfId="903"/>
    <cellStyle name="好_表格 2 3 2" xfId="904"/>
    <cellStyle name="好_表格 2 4" xfId="905"/>
    <cellStyle name="好_表格 3" xfId="906"/>
    <cellStyle name="好_表格 3 2" xfId="907"/>
    <cellStyle name="好_表格 3 2 2" xfId="908"/>
    <cellStyle name="好_表格 3 3" xfId="909"/>
    <cellStyle name="好_表格 4" xfId="217"/>
    <cellStyle name="好_表格 4 2" xfId="910"/>
    <cellStyle name="好_表格 4 2 2" xfId="560"/>
    <cellStyle name="好_表格 4 3" xfId="911"/>
    <cellStyle name="好_表格 5" xfId="912"/>
    <cellStyle name="好_表格 5 2" xfId="913"/>
    <cellStyle name="好_表格 5 2 2" xfId="914"/>
    <cellStyle name="好_表格 5 3" xfId="915"/>
    <cellStyle name="好_表格 6" xfId="916"/>
    <cellStyle name="好_表格 6 2" xfId="917"/>
    <cellStyle name="好_表格 7" xfId="918"/>
    <cellStyle name="好_表一、总包单位工程汇总表（合同版）" xfId="650"/>
    <cellStyle name="好_表一、总包单位工程汇总表（合同版） 2" xfId="919"/>
    <cellStyle name="好_表一、总包单位工程汇总表（合同版） 2 2" xfId="921"/>
    <cellStyle name="好_表一、总包单位工程汇总表（合同版） 2 2 2" xfId="922"/>
    <cellStyle name="好_表一、总包单位工程汇总表（合同版） 2 2 2 2" xfId="923"/>
    <cellStyle name="好_表一、总包单位工程汇总表（合同版） 2 2 3" xfId="924"/>
    <cellStyle name="好_表一、总包单位工程汇总表（合同版） 2 3" xfId="925"/>
    <cellStyle name="好_表一、总包单位工程汇总表（合同版） 2 3 2" xfId="926"/>
    <cellStyle name="好_表一、总包单位工程汇总表（合同版） 2 4" xfId="927"/>
    <cellStyle name="好_表一、总包单位工程汇总表（合同版） 3" xfId="928"/>
    <cellStyle name="好_表一、总包单位工程汇总表（合同版） 3 2" xfId="929"/>
    <cellStyle name="好_表一、总包单位工程汇总表（合同版） 3 2 2" xfId="930"/>
    <cellStyle name="好_表一、总包单位工程汇总表（合同版） 3 3" xfId="931"/>
    <cellStyle name="好_表一、总包单位工程汇总表（合同版） 4" xfId="932"/>
    <cellStyle name="好_表一、总包单位工程汇总表（合同版） 4 2" xfId="933"/>
    <cellStyle name="好_表一、总包单位工程汇总表（合同版） 4 2 2" xfId="934"/>
    <cellStyle name="好_表一、总包单位工程汇总表（合同版） 4 3" xfId="935"/>
    <cellStyle name="好_表一、总包单位工程汇总表（合同版） 5" xfId="936"/>
    <cellStyle name="好_表一、总包单位工程汇总表（合同版） 5 2" xfId="937"/>
    <cellStyle name="好_表一、总包单位工程汇总表（合同版） 5 2 2" xfId="938"/>
    <cellStyle name="好_表一、总包单位工程汇总表（合同版） 5 3" xfId="939"/>
    <cellStyle name="好_表一、总包单位工程汇总表（合同版） 6" xfId="940"/>
    <cellStyle name="好_表一、总包单位工程汇总表（合同版） 6 2" xfId="941"/>
    <cellStyle name="好_表一、总包单位工程汇总表（合同版） 7" xfId="942"/>
    <cellStyle name="好_万科城2、4#楼室内装饰工程(单栋)" xfId="602"/>
    <cellStyle name="好_万科城2、4#楼室内装饰工程(单栋) 2" xfId="944"/>
    <cellStyle name="好_万科城2、4#楼室内装饰工程(单栋) 2 2" xfId="945"/>
    <cellStyle name="好_万科城2、4#楼室内装饰工程(单栋) 2 2 2" xfId="946"/>
    <cellStyle name="好_万科城2、4#楼室内装饰工程(单栋) 2 2 2 2" xfId="947"/>
    <cellStyle name="好_万科城2、4#楼室内装饰工程(单栋) 2 2 3" xfId="551"/>
    <cellStyle name="好_万科城2、4#楼室内装饰工程(单栋) 2 3" xfId="948"/>
    <cellStyle name="好_万科城2、4#楼室内装饰工程(单栋) 2 3 2" xfId="949"/>
    <cellStyle name="好_万科城2、4#楼室内装饰工程(单栋) 2 4" xfId="950"/>
    <cellStyle name="好_万科城2、4#楼室内装饰工程(单栋) 3" xfId="951"/>
    <cellStyle name="好_万科城2、4#楼室内装饰工程(单栋) 3 2" xfId="952"/>
    <cellStyle name="好_万科城2、4#楼室内装饰工程(单栋) 3 2 2" xfId="953"/>
    <cellStyle name="好_万科城2、4#楼室内装饰工程(单栋) 3 3" xfId="954"/>
    <cellStyle name="好_万科城2、4#楼室内装饰工程(单栋) 4" xfId="955"/>
    <cellStyle name="好_万科城2、4#楼室内装饰工程(单栋) 4 2" xfId="956"/>
    <cellStyle name="好_万科城2、4#楼室内装饰工程(单栋) 4 2 2" xfId="957"/>
    <cellStyle name="好_万科城2、4#楼室内装饰工程(单栋) 4 3" xfId="958"/>
    <cellStyle name="好_万科城2、4#楼室内装饰工程(单栋) 5" xfId="959"/>
    <cellStyle name="好_万科城2、4#楼室内装饰工程(单栋) 5 2" xfId="960"/>
    <cellStyle name="好_万科城2、4#楼室内装饰工程(单栋) 5 2 2" xfId="961"/>
    <cellStyle name="好_万科城2、4#楼室内装饰工程(单栋) 5 3" xfId="962"/>
    <cellStyle name="好_万科城2、4#楼室内装饰工程(单栋) 6" xfId="963"/>
    <cellStyle name="好_万科城2、4#楼室内装饰工程(单栋) 6 2" xfId="964"/>
    <cellStyle name="好_万科城2、4#楼室内装饰工程(单栋) 7" xfId="965"/>
    <cellStyle name="好_万科投标组价的修订总价101206(最终诚泰)" xfId="966"/>
    <cellStyle name="好_万科投标组价的修订总价101206(最终诚泰) 2" xfId="967"/>
    <cellStyle name="好_万科投标组价的修订总价101206(最终诚泰) 2 2" xfId="968"/>
    <cellStyle name="好_万科投标组价的修订总价101206(最终诚泰) 2 2 2" xfId="969"/>
    <cellStyle name="好_万科投标组价的修订总价101206(最终诚泰) 2 2 2 2" xfId="970"/>
    <cellStyle name="好_万科投标组价的修订总价101206(最终诚泰) 2 2 3" xfId="971"/>
    <cellStyle name="好_万科投标组价的修订总价101206(最终诚泰) 2 3" xfId="972"/>
    <cellStyle name="好_万科投标组价的修订总价101206(最终诚泰) 2 3 2" xfId="973"/>
    <cellStyle name="好_万科投标组价的修订总价101206(最终诚泰) 2 4" xfId="974"/>
    <cellStyle name="好_万科投标组价的修订总价101206(最终诚泰) 3" xfId="975"/>
    <cellStyle name="好_万科投标组价的修订总价101206(最终诚泰) 3 2" xfId="976"/>
    <cellStyle name="好_万科投标组价的修订总价101206(最终诚泰) 3 2 2" xfId="977"/>
    <cellStyle name="好_万科投标组价的修订总价101206(最终诚泰) 3 3" xfId="978"/>
    <cellStyle name="好_万科投标组价的修订总价101206(最终诚泰) 4" xfId="979"/>
    <cellStyle name="好_万科投标组价的修订总价101206(最终诚泰) 4 2" xfId="980"/>
    <cellStyle name="好_万科投标组价的修订总价101206(最终诚泰) 4 2 2" xfId="981"/>
    <cellStyle name="好_万科投标组价的修订总价101206(最终诚泰) 4 3" xfId="982"/>
    <cellStyle name="好_万科投标组价的修订总价101206(最终诚泰) 5" xfId="983"/>
    <cellStyle name="好_万科投标组价的修订总价101206(最终诚泰) 5 2" xfId="984"/>
    <cellStyle name="好_万科投标组价的修订总价101206(最终诚泰) 5 2 2" xfId="203"/>
    <cellStyle name="好_万科投标组价的修订总价101206(最终诚泰) 5 3" xfId="985"/>
    <cellStyle name="好_万科投标组价的修订总价101206(最终诚泰) 6" xfId="986"/>
    <cellStyle name="好_万科投标组价的修订总价101206(最终诚泰) 6 2" xfId="987"/>
    <cellStyle name="好_万科投标组价的修订总价101206(最终诚泰) 7" xfId="988"/>
    <cellStyle name="好_样板间精装修110107" xfId="989"/>
    <cellStyle name="好_样板间精装修110107 2" xfId="421"/>
    <cellStyle name="好_样板间精装修110107 2 2" xfId="43"/>
    <cellStyle name="好_样板间精装修110107 2 2 2" xfId="849"/>
    <cellStyle name="好_样板间精装修110107 2 2 2 2" xfId="851"/>
    <cellStyle name="好_样板间精装修110107 2 2 3" xfId="854"/>
    <cellStyle name="好_样板间精装修110107 2 3" xfId="871"/>
    <cellStyle name="好_样板间精装修110107 2 3 2" xfId="990"/>
    <cellStyle name="好_样板间精装修110107 2 4" xfId="608"/>
    <cellStyle name="好_样板间精装修110107 3" xfId="991"/>
    <cellStyle name="好_样板间精装修110107 3 2" xfId="358"/>
    <cellStyle name="好_样板间精装修110107 3 2 2" xfId="992"/>
    <cellStyle name="好_样板间精装修110107 3 3" xfId="360"/>
    <cellStyle name="好_样板间精装修110107 4" xfId="993"/>
    <cellStyle name="好_样板间精装修110107 4 2" xfId="372"/>
    <cellStyle name="好_样板间精装修110107 4 2 2" xfId="994"/>
    <cellStyle name="好_样板间精装修110107 4 3" xfId="995"/>
    <cellStyle name="好_样板间精装修110107 5" xfId="996"/>
    <cellStyle name="好_样板间精装修110107 5 2" xfId="382"/>
    <cellStyle name="好_样板间精装修110107 5 2 2" xfId="693"/>
    <cellStyle name="好_样板间精装修110107 5 3" xfId="695"/>
    <cellStyle name="好_样板间精装修110107 6" xfId="997"/>
    <cellStyle name="好_样板间精装修110107 6 2" xfId="998"/>
    <cellStyle name="好_样板间精装修110107 7" xfId="999"/>
    <cellStyle name="好_紫台售楼处样板间精装修110112" xfId="1000"/>
    <cellStyle name="好_紫台售楼处样板间精装修110112 2" xfId="1001"/>
    <cellStyle name="好_紫台售楼处样板间精装修110112 2 2" xfId="1002"/>
    <cellStyle name="好_紫台售楼处样板间精装修110112 2 2 2" xfId="1003"/>
    <cellStyle name="好_紫台售楼处样板间精装修110112 2 2 2 2" xfId="1004"/>
    <cellStyle name="好_紫台售楼处样板间精装修110112 2 2 3" xfId="1005"/>
    <cellStyle name="好_紫台售楼处样板间精装修110112 2 3" xfId="1006"/>
    <cellStyle name="好_紫台售楼处样板间精装修110112 2 3 2" xfId="1007"/>
    <cellStyle name="好_紫台售楼处样板间精装修110112 2 4" xfId="1008"/>
    <cellStyle name="好_紫台售楼处样板间精装修110112 3" xfId="1009"/>
    <cellStyle name="好_紫台售楼处样板间精装修110112 3 2" xfId="1010"/>
    <cellStyle name="好_紫台售楼处样板间精装修110112 3 2 2" xfId="1011"/>
    <cellStyle name="好_紫台售楼处样板间精装修110112 3 3" xfId="1012"/>
    <cellStyle name="好_紫台售楼处样板间精装修110112 4" xfId="1013"/>
    <cellStyle name="好_紫台售楼处样板间精装修110112 4 2" xfId="1014"/>
    <cellStyle name="好_紫台售楼处样板间精装修110112 4 2 2" xfId="57"/>
    <cellStyle name="好_紫台售楼处样板间精装修110112 4 3" xfId="1015"/>
    <cellStyle name="好_紫台售楼处样板间精装修110112 5" xfId="1016"/>
    <cellStyle name="好_紫台售楼处样板间精装修110112 5 2" xfId="1017"/>
    <cellStyle name="好_紫台售楼处样板间精装修110112 5 2 2" xfId="1018"/>
    <cellStyle name="好_紫台售楼处样板间精装修110112 5 3" xfId="1019"/>
    <cellStyle name="好_紫台售楼处样板间精装修110112 6" xfId="1020"/>
    <cellStyle name="好_紫台售楼处样板间精装修110112 6 2" xfId="1021"/>
    <cellStyle name="好_紫台售楼处样板间精装修110112 7" xfId="1022"/>
    <cellStyle name="汇总 2" xfId="1023"/>
    <cellStyle name="汇总 2 2" xfId="1024"/>
    <cellStyle name="汇总 2 2 2" xfId="1025"/>
    <cellStyle name="汇总 2 3" xfId="1026"/>
    <cellStyle name="汇总 3" xfId="687"/>
    <cellStyle name="汇总 3 2" xfId="689"/>
    <cellStyle name="汇总 4" xfId="691"/>
    <cellStyle name="货币 2" xfId="102"/>
    <cellStyle name="货币 2 2" xfId="1027"/>
    <cellStyle name="货币 2 2 2" xfId="1028"/>
    <cellStyle name="货币 2 3" xfId="1029"/>
    <cellStyle name="货币 2 3 2" xfId="1030"/>
    <cellStyle name="货币 2 4" xfId="1031"/>
    <cellStyle name="货币 2 5" xfId="1032"/>
    <cellStyle name="货币 2 6" xfId="1033"/>
    <cellStyle name="货币 2 7" xfId="1034"/>
    <cellStyle name="计算 2" xfId="1035"/>
    <cellStyle name="计算 2 2" xfId="1036"/>
    <cellStyle name="计算 2 2 2" xfId="1037"/>
    <cellStyle name="计算 2 3" xfId="1038"/>
    <cellStyle name="计算 3" xfId="1039"/>
    <cellStyle name="计算 3 2" xfId="31"/>
    <cellStyle name="计算 4" xfId="1040"/>
    <cellStyle name="检查单元格 2" xfId="1041"/>
    <cellStyle name="检查单元格 2 2" xfId="1042"/>
    <cellStyle name="检查单元格 2 2 2" xfId="1043"/>
    <cellStyle name="检查单元格 2 3" xfId="119"/>
    <cellStyle name="检查单元格 3" xfId="1044"/>
    <cellStyle name="检查单元格 3 2" xfId="1045"/>
    <cellStyle name="检查单元格 4" xfId="1046"/>
    <cellStyle name="解释性文本 2" xfId="587"/>
    <cellStyle name="解释性文本 2 2" xfId="589"/>
    <cellStyle name="解释性文本 2 2 2" xfId="1047"/>
    <cellStyle name="解释性文本 2 3" xfId="1048"/>
    <cellStyle name="解释性文本 3" xfId="591"/>
    <cellStyle name="解释性文本 3 2" xfId="1049"/>
    <cellStyle name="解释性文本 4" xfId="1050"/>
    <cellStyle name="警告文本 2" xfId="763"/>
    <cellStyle name="警告文本 2 2" xfId="766"/>
    <cellStyle name="警告文本 2 2 2" xfId="1051"/>
    <cellStyle name="警告文本 2 3" xfId="1052"/>
    <cellStyle name="警告文本 3" xfId="769"/>
    <cellStyle name="警告文本 3 2" xfId="1053"/>
    <cellStyle name="警告文本 4" xfId="1054"/>
    <cellStyle name="链接单元格 2" xfId="943"/>
    <cellStyle name="链接单元格 2 2" xfId="1055"/>
    <cellStyle name="链接单元格 2 2 2" xfId="1056"/>
    <cellStyle name="链接单元格 2 3" xfId="1057"/>
    <cellStyle name="链接单元格 3" xfId="1058"/>
    <cellStyle name="链接单元格 3 2" xfId="1059"/>
    <cellStyle name="链接单元格 4" xfId="1060"/>
    <cellStyle name="千位分隔" xfId="4" builtinId="3"/>
    <cellStyle name="千位分隔 10" xfId="1061"/>
    <cellStyle name="千位分隔 11" xfId="1062"/>
    <cellStyle name="千位分隔 11 4" xfId="1063"/>
    <cellStyle name="千位分隔 15" xfId="1189"/>
    <cellStyle name="千位分隔 2" xfId="1064"/>
    <cellStyle name="千位分隔 2 10" xfId="455"/>
    <cellStyle name="千位分隔 2 10 2" xfId="457"/>
    <cellStyle name="千位分隔 2 10 2 2" xfId="460"/>
    <cellStyle name="千位分隔 2 10 2 2 2" xfId="663"/>
    <cellStyle name="千位分隔 2 10 2 2 2 2" xfId="665"/>
    <cellStyle name="千位分隔 2 10 2 2 2 2 2" xfId="667"/>
    <cellStyle name="千位分隔 2 10 2 2 2 3" xfId="672"/>
    <cellStyle name="千位分隔 2 10 2 2 3" xfId="675"/>
    <cellStyle name="千位分隔 2 10 2 3" xfId="1065"/>
    <cellStyle name="千位分隔 2 10 2 3 2" xfId="704"/>
    <cellStyle name="千位分隔 2 10 2 4" xfId="231"/>
    <cellStyle name="千位分隔 2 10 2 4 2" xfId="709"/>
    <cellStyle name="千位分隔 2 10 2 5" xfId="1066"/>
    <cellStyle name="千位分隔 2 10 2 5 2" xfId="713"/>
    <cellStyle name="千位分隔 2 10 2 6" xfId="1067"/>
    <cellStyle name="千位分隔 2 10 2 7" xfId="1068"/>
    <cellStyle name="千位分隔 2 10 3" xfId="462"/>
    <cellStyle name="千位分隔 2 10 3 2" xfId="1069"/>
    <cellStyle name="千位分隔 2 10 3 2 2" xfId="739"/>
    <cellStyle name="千位分隔 2 10 3 3" xfId="1070"/>
    <cellStyle name="千位分隔 2 10 4" xfId="669"/>
    <cellStyle name="千位分隔 2 10 4 2" xfId="1071"/>
    <cellStyle name="千位分隔 2 10 5" xfId="1072"/>
    <cellStyle name="千位分隔 2 2" xfId="1073"/>
    <cellStyle name="千位分隔 2 2 2" xfId="1074"/>
    <cellStyle name="千位分隔 2 2 2 2" xfId="447"/>
    <cellStyle name="千位分隔 2 2 2 2 2" xfId="1075"/>
    <cellStyle name="千位分隔 2 2 2 3" xfId="1076"/>
    <cellStyle name="千位分隔 2 2 2 3 2" xfId="1077"/>
    <cellStyle name="千位分隔 2 2 2 4" xfId="7"/>
    <cellStyle name="千位分隔 2 2 3" xfId="1078"/>
    <cellStyle name="千位分隔 2 2 3 2" xfId="1079"/>
    <cellStyle name="千位分隔 2 2 4" xfId="1080"/>
    <cellStyle name="千位分隔 2 3" xfId="1081"/>
    <cellStyle name="千位分隔 2 3 2" xfId="1082"/>
    <cellStyle name="千位分隔 2 3 2 2" xfId="1083"/>
    <cellStyle name="千位分隔 2 3 3" xfId="1084"/>
    <cellStyle name="千位分隔 2 4" xfId="1085"/>
    <cellStyle name="千位分隔 2 4 2" xfId="1086"/>
    <cellStyle name="千位分隔 2 4 3" xfId="1087"/>
    <cellStyle name="千位分隔 2 5" xfId="348"/>
    <cellStyle name="千位分隔 2 6" xfId="1088"/>
    <cellStyle name="千位分隔 2 7" xfId="1089"/>
    <cellStyle name="千位分隔 26" xfId="1090"/>
    <cellStyle name="千位分隔 3" xfId="405"/>
    <cellStyle name="千位分隔 3 2" xfId="63"/>
    <cellStyle name="千位分隔 3 2 2" xfId="66"/>
    <cellStyle name="千位分隔 3 2 2 2" xfId="1091"/>
    <cellStyle name="千位分隔 3 2 3" xfId="1092"/>
    <cellStyle name="千位分隔 3 3" xfId="407"/>
    <cellStyle name="千位分隔 3 3 2" xfId="1093"/>
    <cellStyle name="千位分隔 3 4" xfId="1094"/>
    <cellStyle name="千位分隔 4" xfId="410"/>
    <cellStyle name="千位分隔 4 2" xfId="413"/>
    <cellStyle name="千位分隔 4 2 2" xfId="1095"/>
    <cellStyle name="千位分隔 4 2 2 2" xfId="563"/>
    <cellStyle name="千位分隔 4 2 3" xfId="1096"/>
    <cellStyle name="千位分隔 4 3" xfId="1097"/>
    <cellStyle name="千位分隔 4 3 2" xfId="1098"/>
    <cellStyle name="千位分隔 4 4" xfId="1099"/>
    <cellStyle name="千位分隔 5" xfId="186"/>
    <cellStyle name="千位分隔 5 2" xfId="1100"/>
    <cellStyle name="千位分隔 5 2 2" xfId="1101"/>
    <cellStyle name="千位分隔 5 2 2 2" xfId="1102"/>
    <cellStyle name="千位分隔 5 2 3" xfId="1103"/>
    <cellStyle name="千位分隔 5 3" xfId="1104"/>
    <cellStyle name="千位分隔 5 3 2" xfId="476"/>
    <cellStyle name="千位分隔 5 4" xfId="1105"/>
    <cellStyle name="千位分隔 5 5" xfId="1106"/>
    <cellStyle name="千位分隔 6" xfId="1107"/>
    <cellStyle name="千位分隔 6 2" xfId="1108"/>
    <cellStyle name="千位分隔 6 2 2" xfId="1109"/>
    <cellStyle name="千位分隔 6 3" xfId="1110"/>
    <cellStyle name="千位分隔 7" xfId="1111"/>
    <cellStyle name="千位分隔 7 2" xfId="1112"/>
    <cellStyle name="千位分隔 7 2 2" xfId="1113"/>
    <cellStyle name="千位分隔 7 2 2 2" xfId="1114"/>
    <cellStyle name="千位分隔 7 2 3" xfId="1115"/>
    <cellStyle name="千位分隔 7 3" xfId="1116"/>
    <cellStyle name="千位分隔 7 3 2" xfId="1117"/>
    <cellStyle name="千位分隔 7 4" xfId="1118"/>
    <cellStyle name="千位分隔 8" xfId="1119"/>
    <cellStyle name="千位分隔 8 2" xfId="1120"/>
    <cellStyle name="千位分隔 9" xfId="1121"/>
    <cellStyle name="强调文字颜色 1 2" xfId="451"/>
    <cellStyle name="强调文字颜色 1 2 2" xfId="651"/>
    <cellStyle name="强调文字颜色 1 2 2 2" xfId="920"/>
    <cellStyle name="强调文字颜色 1 2 3" xfId="1122"/>
    <cellStyle name="强调文字颜色 1 3" xfId="653"/>
    <cellStyle name="强调文字颜色 1 3 2" xfId="1123"/>
    <cellStyle name="强调文字颜色 1 4" xfId="1124"/>
    <cellStyle name="强调文字颜色 2 2" xfId="655"/>
    <cellStyle name="强调文字颜色 2 2 2" xfId="657"/>
    <cellStyle name="强调文字颜色 2 2 2 2" xfId="83"/>
    <cellStyle name="强调文字颜色 2 2 3" xfId="1125"/>
    <cellStyle name="强调文字颜色 2 3" xfId="659"/>
    <cellStyle name="强调文字颜色 2 3 2" xfId="2"/>
    <cellStyle name="强调文字颜色 2 4" xfId="1126"/>
    <cellStyle name="强调文字颜色 3 2" xfId="661"/>
    <cellStyle name="强调文字颜色 3 2 2" xfId="1127"/>
    <cellStyle name="强调文字颜色 3 2 2 2" xfId="1128"/>
    <cellStyle name="强调文字颜色 3 2 3" xfId="1129"/>
    <cellStyle name="强调文字颜色 3 3" xfId="627"/>
    <cellStyle name="强调文字颜色 3 3 2" xfId="629"/>
    <cellStyle name="强调文字颜色 3 4" xfId="632"/>
    <cellStyle name="强调文字颜色 4 2" xfId="1130"/>
    <cellStyle name="强调文字颜色 4 2 2" xfId="1131"/>
    <cellStyle name="强调文字颜色 4 2 2 2" xfId="1132"/>
    <cellStyle name="强调文字颜色 4 2 3" xfId="861"/>
    <cellStyle name="强调文字颜色 4 3" xfId="1133"/>
    <cellStyle name="强调文字颜色 4 3 2" xfId="1134"/>
    <cellStyle name="强调文字颜色 4 4" xfId="1135"/>
    <cellStyle name="强调文字颜色 5 2" xfId="1136"/>
    <cellStyle name="强调文字颜色 5 2 2" xfId="1137"/>
    <cellStyle name="强调文字颜色 5 2 2 2" xfId="1138"/>
    <cellStyle name="强调文字颜色 5 2 3" xfId="1139"/>
    <cellStyle name="强调文字颜色 5 3" xfId="1140"/>
    <cellStyle name="强调文字颜色 5 3 2" xfId="1141"/>
    <cellStyle name="强调文字颜色 5 4" xfId="1142"/>
    <cellStyle name="强调文字颜色 6 2" xfId="1143"/>
    <cellStyle name="强调文字颜色 6 2 2" xfId="1144"/>
    <cellStyle name="强调文字颜色 6 2 2 2" xfId="1145"/>
    <cellStyle name="强调文字颜色 6 2 3" xfId="1146"/>
    <cellStyle name="强调文字颜色 6 3" xfId="1147"/>
    <cellStyle name="强调文字颜色 6 3 2" xfId="1148"/>
    <cellStyle name="强调文字颜色 6 4" xfId="1149"/>
    <cellStyle name="适中 2" xfId="1150"/>
    <cellStyle name="适中 2 2" xfId="612"/>
    <cellStyle name="适中 2 2 2" xfId="615"/>
    <cellStyle name="适中 2 3" xfId="1151"/>
    <cellStyle name="适中 3" xfId="1152"/>
    <cellStyle name="适中 3 2" xfId="1153"/>
    <cellStyle name="适中 4" xfId="1154"/>
    <cellStyle name="输出 2" xfId="1155"/>
    <cellStyle name="输出 2 2" xfId="1156"/>
    <cellStyle name="输出 2 2 2" xfId="1157"/>
    <cellStyle name="输出 2 3" xfId="1158"/>
    <cellStyle name="输出 3" xfId="1159"/>
    <cellStyle name="输出 3 2" xfId="1160"/>
    <cellStyle name="输出 4" xfId="1161"/>
    <cellStyle name="输入 2" xfId="723"/>
    <cellStyle name="输入 2 2" xfId="725"/>
    <cellStyle name="输入 2 2 2" xfId="1162"/>
    <cellStyle name="输入 2 3" xfId="1163"/>
    <cellStyle name="输入 3" xfId="727"/>
    <cellStyle name="输入 3 2" xfId="1164"/>
    <cellStyle name="输入 4" xfId="1165"/>
    <cellStyle name="样式 1" xfId="1166"/>
    <cellStyle name="样式 1 2" xfId="1167"/>
    <cellStyle name="样式 1 3" xfId="1168"/>
    <cellStyle name="样式 2" xfId="1169"/>
    <cellStyle name="着色 1 2" xfId="1170"/>
    <cellStyle name="着色 1 2 2" xfId="1171"/>
    <cellStyle name="着色 1 3" xfId="1172"/>
    <cellStyle name="着色 2 2" xfId="1173"/>
    <cellStyle name="着色 2 2 2" xfId="1174"/>
    <cellStyle name="着色 2 3" xfId="1175"/>
    <cellStyle name="着色 3 2" xfId="1176"/>
    <cellStyle name="着色 3 2 2" xfId="1177"/>
    <cellStyle name="着色 3 3" xfId="1178"/>
    <cellStyle name="着色 4 2" xfId="1179"/>
    <cellStyle name="着色 4 2 2" xfId="1180"/>
    <cellStyle name="着色 4 3" xfId="1181"/>
    <cellStyle name="着色 5 2" xfId="1182"/>
    <cellStyle name="着色 5 2 2" xfId="1183"/>
    <cellStyle name="着色 5 3" xfId="1184"/>
    <cellStyle name="着色 6 2" xfId="1185"/>
    <cellStyle name="着色 6 2 2" xfId="1186"/>
    <cellStyle name="着色 6 3" xfId="1187"/>
    <cellStyle name="注释 2" xfId="296"/>
    <cellStyle name="注释 2 2" xfId="11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zoomScale="130" zoomScaleNormal="130" workbookViewId="0">
      <selection activeCell="B7" sqref="B7"/>
    </sheetView>
  </sheetViews>
  <sheetFormatPr defaultColWidth="6.33203125" defaultRowHeight="15.6"/>
  <cols>
    <col min="1" max="1" width="2.88671875" style="73" customWidth="1"/>
    <col min="2" max="2" width="82.33203125" style="73" customWidth="1"/>
    <col min="3" max="32" width="9" style="73" customWidth="1"/>
    <col min="33" max="224" width="6.33203125" style="73" customWidth="1"/>
    <col min="225" max="255" width="9" style="73" customWidth="1"/>
    <col min="256" max="256" width="6.33203125" style="73"/>
    <col min="257" max="257" width="2.88671875" style="73" customWidth="1"/>
    <col min="258" max="258" width="82.33203125" style="73" customWidth="1"/>
    <col min="259" max="288" width="9" style="73" customWidth="1"/>
    <col min="289" max="480" width="6.33203125" style="73" customWidth="1"/>
    <col min="481" max="511" width="9" style="73" customWidth="1"/>
    <col min="512" max="512" width="6.33203125" style="73"/>
    <col min="513" max="513" width="2.88671875" style="73" customWidth="1"/>
    <col min="514" max="514" width="82.33203125" style="73" customWidth="1"/>
    <col min="515" max="544" width="9" style="73" customWidth="1"/>
    <col min="545" max="736" width="6.33203125" style="73" customWidth="1"/>
    <col min="737" max="767" width="9" style="73" customWidth="1"/>
    <col min="768" max="768" width="6.33203125" style="73"/>
    <col min="769" max="769" width="2.88671875" style="73" customWidth="1"/>
    <col min="770" max="770" width="82.33203125" style="73" customWidth="1"/>
    <col min="771" max="800" width="9" style="73" customWidth="1"/>
    <col min="801" max="992" width="6.33203125" style="73" customWidth="1"/>
    <col min="993" max="1023" width="9" style="73" customWidth="1"/>
    <col min="1024" max="1024" width="6.33203125" style="73"/>
    <col min="1025" max="1025" width="2.88671875" style="73" customWidth="1"/>
    <col min="1026" max="1026" width="82.33203125" style="73" customWidth="1"/>
    <col min="1027" max="1056" width="9" style="73" customWidth="1"/>
    <col min="1057" max="1248" width="6.33203125" style="73" customWidth="1"/>
    <col min="1249" max="1279" width="9" style="73" customWidth="1"/>
    <col min="1280" max="1280" width="6.33203125" style="73"/>
    <col min="1281" max="1281" width="2.88671875" style="73" customWidth="1"/>
    <col min="1282" max="1282" width="82.33203125" style="73" customWidth="1"/>
    <col min="1283" max="1312" width="9" style="73" customWidth="1"/>
    <col min="1313" max="1504" width="6.33203125" style="73" customWidth="1"/>
    <col min="1505" max="1535" width="9" style="73" customWidth="1"/>
    <col min="1536" max="1536" width="6.33203125" style="73"/>
    <col min="1537" max="1537" width="2.88671875" style="73" customWidth="1"/>
    <col min="1538" max="1538" width="82.33203125" style="73" customWidth="1"/>
    <col min="1539" max="1568" width="9" style="73" customWidth="1"/>
    <col min="1569" max="1760" width="6.33203125" style="73" customWidth="1"/>
    <col min="1761" max="1791" width="9" style="73" customWidth="1"/>
    <col min="1792" max="1792" width="6.33203125" style="73"/>
    <col min="1793" max="1793" width="2.88671875" style="73" customWidth="1"/>
    <col min="1794" max="1794" width="82.33203125" style="73" customWidth="1"/>
    <col min="1795" max="1824" width="9" style="73" customWidth="1"/>
    <col min="1825" max="2016" width="6.33203125" style="73" customWidth="1"/>
    <col min="2017" max="2047" width="9" style="73" customWidth="1"/>
    <col min="2048" max="2048" width="6.33203125" style="73"/>
    <col min="2049" max="2049" width="2.88671875" style="73" customWidth="1"/>
    <col min="2050" max="2050" width="82.33203125" style="73" customWidth="1"/>
    <col min="2051" max="2080" width="9" style="73" customWidth="1"/>
    <col min="2081" max="2272" width="6.33203125" style="73" customWidth="1"/>
    <col min="2273" max="2303" width="9" style="73" customWidth="1"/>
    <col min="2304" max="2304" width="6.33203125" style="73"/>
    <col min="2305" max="2305" width="2.88671875" style="73" customWidth="1"/>
    <col min="2306" max="2306" width="82.33203125" style="73" customWidth="1"/>
    <col min="2307" max="2336" width="9" style="73" customWidth="1"/>
    <col min="2337" max="2528" width="6.33203125" style="73" customWidth="1"/>
    <col min="2529" max="2559" width="9" style="73" customWidth="1"/>
    <col min="2560" max="2560" width="6.33203125" style="73"/>
    <col min="2561" max="2561" width="2.88671875" style="73" customWidth="1"/>
    <col min="2562" max="2562" width="82.33203125" style="73" customWidth="1"/>
    <col min="2563" max="2592" width="9" style="73" customWidth="1"/>
    <col min="2593" max="2784" width="6.33203125" style="73" customWidth="1"/>
    <col min="2785" max="2815" width="9" style="73" customWidth="1"/>
    <col min="2816" max="2816" width="6.33203125" style="73"/>
    <col min="2817" max="2817" width="2.88671875" style="73" customWidth="1"/>
    <col min="2818" max="2818" width="82.33203125" style="73" customWidth="1"/>
    <col min="2819" max="2848" width="9" style="73" customWidth="1"/>
    <col min="2849" max="3040" width="6.33203125" style="73" customWidth="1"/>
    <col min="3041" max="3071" width="9" style="73" customWidth="1"/>
    <col min="3072" max="3072" width="6.33203125" style="73"/>
    <col min="3073" max="3073" width="2.88671875" style="73" customWidth="1"/>
    <col min="3074" max="3074" width="82.33203125" style="73" customWidth="1"/>
    <col min="3075" max="3104" width="9" style="73" customWidth="1"/>
    <col min="3105" max="3296" width="6.33203125" style="73" customWidth="1"/>
    <col min="3297" max="3327" width="9" style="73" customWidth="1"/>
    <col min="3328" max="3328" width="6.33203125" style="73"/>
    <col min="3329" max="3329" width="2.88671875" style="73" customWidth="1"/>
    <col min="3330" max="3330" width="82.33203125" style="73" customWidth="1"/>
    <col min="3331" max="3360" width="9" style="73" customWidth="1"/>
    <col min="3361" max="3552" width="6.33203125" style="73" customWidth="1"/>
    <col min="3553" max="3583" width="9" style="73" customWidth="1"/>
    <col min="3584" max="3584" width="6.33203125" style="73"/>
    <col min="3585" max="3585" width="2.88671875" style="73" customWidth="1"/>
    <col min="3586" max="3586" width="82.33203125" style="73" customWidth="1"/>
    <col min="3587" max="3616" width="9" style="73" customWidth="1"/>
    <col min="3617" max="3808" width="6.33203125" style="73" customWidth="1"/>
    <col min="3809" max="3839" width="9" style="73" customWidth="1"/>
    <col min="3840" max="3840" width="6.33203125" style="73"/>
    <col min="3841" max="3841" width="2.88671875" style="73" customWidth="1"/>
    <col min="3842" max="3842" width="82.33203125" style="73" customWidth="1"/>
    <col min="3843" max="3872" width="9" style="73" customWidth="1"/>
    <col min="3873" max="4064" width="6.33203125" style="73" customWidth="1"/>
    <col min="4065" max="4095" width="9" style="73" customWidth="1"/>
    <col min="4096" max="4096" width="6.33203125" style="73"/>
    <col min="4097" max="4097" width="2.88671875" style="73" customWidth="1"/>
    <col min="4098" max="4098" width="82.33203125" style="73" customWidth="1"/>
    <col min="4099" max="4128" width="9" style="73" customWidth="1"/>
    <col min="4129" max="4320" width="6.33203125" style="73" customWidth="1"/>
    <col min="4321" max="4351" width="9" style="73" customWidth="1"/>
    <col min="4352" max="4352" width="6.33203125" style="73"/>
    <col min="4353" max="4353" width="2.88671875" style="73" customWidth="1"/>
    <col min="4354" max="4354" width="82.33203125" style="73" customWidth="1"/>
    <col min="4355" max="4384" width="9" style="73" customWidth="1"/>
    <col min="4385" max="4576" width="6.33203125" style="73" customWidth="1"/>
    <col min="4577" max="4607" width="9" style="73" customWidth="1"/>
    <col min="4608" max="4608" width="6.33203125" style="73"/>
    <col min="4609" max="4609" width="2.88671875" style="73" customWidth="1"/>
    <col min="4610" max="4610" width="82.33203125" style="73" customWidth="1"/>
    <col min="4611" max="4640" width="9" style="73" customWidth="1"/>
    <col min="4641" max="4832" width="6.33203125" style="73" customWidth="1"/>
    <col min="4833" max="4863" width="9" style="73" customWidth="1"/>
    <col min="4864" max="4864" width="6.33203125" style="73"/>
    <col min="4865" max="4865" width="2.88671875" style="73" customWidth="1"/>
    <col min="4866" max="4866" width="82.33203125" style="73" customWidth="1"/>
    <col min="4867" max="4896" width="9" style="73" customWidth="1"/>
    <col min="4897" max="5088" width="6.33203125" style="73" customWidth="1"/>
    <col min="5089" max="5119" width="9" style="73" customWidth="1"/>
    <col min="5120" max="5120" width="6.33203125" style="73"/>
    <col min="5121" max="5121" width="2.88671875" style="73" customWidth="1"/>
    <col min="5122" max="5122" width="82.33203125" style="73" customWidth="1"/>
    <col min="5123" max="5152" width="9" style="73" customWidth="1"/>
    <col min="5153" max="5344" width="6.33203125" style="73" customWidth="1"/>
    <col min="5345" max="5375" width="9" style="73" customWidth="1"/>
    <col min="5376" max="5376" width="6.33203125" style="73"/>
    <col min="5377" max="5377" width="2.88671875" style="73" customWidth="1"/>
    <col min="5378" max="5378" width="82.33203125" style="73" customWidth="1"/>
    <col min="5379" max="5408" width="9" style="73" customWidth="1"/>
    <col min="5409" max="5600" width="6.33203125" style="73" customWidth="1"/>
    <col min="5601" max="5631" width="9" style="73" customWidth="1"/>
    <col min="5632" max="5632" width="6.33203125" style="73"/>
    <col min="5633" max="5633" width="2.88671875" style="73" customWidth="1"/>
    <col min="5634" max="5634" width="82.33203125" style="73" customWidth="1"/>
    <col min="5635" max="5664" width="9" style="73" customWidth="1"/>
    <col min="5665" max="5856" width="6.33203125" style="73" customWidth="1"/>
    <col min="5857" max="5887" width="9" style="73" customWidth="1"/>
    <col min="5888" max="5888" width="6.33203125" style="73"/>
    <col min="5889" max="5889" width="2.88671875" style="73" customWidth="1"/>
    <col min="5890" max="5890" width="82.33203125" style="73" customWidth="1"/>
    <col min="5891" max="5920" width="9" style="73" customWidth="1"/>
    <col min="5921" max="6112" width="6.33203125" style="73" customWidth="1"/>
    <col min="6113" max="6143" width="9" style="73" customWidth="1"/>
    <col min="6144" max="6144" width="6.33203125" style="73"/>
    <col min="6145" max="6145" width="2.88671875" style="73" customWidth="1"/>
    <col min="6146" max="6146" width="82.33203125" style="73" customWidth="1"/>
    <col min="6147" max="6176" width="9" style="73" customWidth="1"/>
    <col min="6177" max="6368" width="6.33203125" style="73" customWidth="1"/>
    <col min="6369" max="6399" width="9" style="73" customWidth="1"/>
    <col min="6400" max="6400" width="6.33203125" style="73"/>
    <col min="6401" max="6401" width="2.88671875" style="73" customWidth="1"/>
    <col min="6402" max="6402" width="82.33203125" style="73" customWidth="1"/>
    <col min="6403" max="6432" width="9" style="73" customWidth="1"/>
    <col min="6433" max="6624" width="6.33203125" style="73" customWidth="1"/>
    <col min="6625" max="6655" width="9" style="73" customWidth="1"/>
    <col min="6656" max="6656" width="6.33203125" style="73"/>
    <col min="6657" max="6657" width="2.88671875" style="73" customWidth="1"/>
    <col min="6658" max="6658" width="82.33203125" style="73" customWidth="1"/>
    <col min="6659" max="6688" width="9" style="73" customWidth="1"/>
    <col min="6689" max="6880" width="6.33203125" style="73" customWidth="1"/>
    <col min="6881" max="6911" width="9" style="73" customWidth="1"/>
    <col min="6912" max="6912" width="6.33203125" style="73"/>
    <col min="6913" max="6913" width="2.88671875" style="73" customWidth="1"/>
    <col min="6914" max="6914" width="82.33203125" style="73" customWidth="1"/>
    <col min="6915" max="6944" width="9" style="73" customWidth="1"/>
    <col min="6945" max="7136" width="6.33203125" style="73" customWidth="1"/>
    <col min="7137" max="7167" width="9" style="73" customWidth="1"/>
    <col min="7168" max="7168" width="6.33203125" style="73"/>
    <col min="7169" max="7169" width="2.88671875" style="73" customWidth="1"/>
    <col min="7170" max="7170" width="82.33203125" style="73" customWidth="1"/>
    <col min="7171" max="7200" width="9" style="73" customWidth="1"/>
    <col min="7201" max="7392" width="6.33203125" style="73" customWidth="1"/>
    <col min="7393" max="7423" width="9" style="73" customWidth="1"/>
    <col min="7424" max="7424" width="6.33203125" style="73"/>
    <col min="7425" max="7425" width="2.88671875" style="73" customWidth="1"/>
    <col min="7426" max="7426" width="82.33203125" style="73" customWidth="1"/>
    <col min="7427" max="7456" width="9" style="73" customWidth="1"/>
    <col min="7457" max="7648" width="6.33203125" style="73" customWidth="1"/>
    <col min="7649" max="7679" width="9" style="73" customWidth="1"/>
    <col min="7680" max="7680" width="6.33203125" style="73"/>
    <col min="7681" max="7681" width="2.88671875" style="73" customWidth="1"/>
    <col min="7682" max="7682" width="82.33203125" style="73" customWidth="1"/>
    <col min="7683" max="7712" width="9" style="73" customWidth="1"/>
    <col min="7713" max="7904" width="6.33203125" style="73" customWidth="1"/>
    <col min="7905" max="7935" width="9" style="73" customWidth="1"/>
    <col min="7936" max="7936" width="6.33203125" style="73"/>
    <col min="7937" max="7937" width="2.88671875" style="73" customWidth="1"/>
    <col min="7938" max="7938" width="82.33203125" style="73" customWidth="1"/>
    <col min="7939" max="7968" width="9" style="73" customWidth="1"/>
    <col min="7969" max="8160" width="6.33203125" style="73" customWidth="1"/>
    <col min="8161" max="8191" width="9" style="73" customWidth="1"/>
    <col min="8192" max="8192" width="6.33203125" style="73"/>
    <col min="8193" max="8193" width="2.88671875" style="73" customWidth="1"/>
    <col min="8194" max="8194" width="82.33203125" style="73" customWidth="1"/>
    <col min="8195" max="8224" width="9" style="73" customWidth="1"/>
    <col min="8225" max="8416" width="6.33203125" style="73" customWidth="1"/>
    <col min="8417" max="8447" width="9" style="73" customWidth="1"/>
    <col min="8448" max="8448" width="6.33203125" style="73"/>
    <col min="8449" max="8449" width="2.88671875" style="73" customWidth="1"/>
    <col min="8450" max="8450" width="82.33203125" style="73" customWidth="1"/>
    <col min="8451" max="8480" width="9" style="73" customWidth="1"/>
    <col min="8481" max="8672" width="6.33203125" style="73" customWidth="1"/>
    <col min="8673" max="8703" width="9" style="73" customWidth="1"/>
    <col min="8704" max="8704" width="6.33203125" style="73"/>
    <col min="8705" max="8705" width="2.88671875" style="73" customWidth="1"/>
    <col min="8706" max="8706" width="82.33203125" style="73" customWidth="1"/>
    <col min="8707" max="8736" width="9" style="73" customWidth="1"/>
    <col min="8737" max="8928" width="6.33203125" style="73" customWidth="1"/>
    <col min="8929" max="8959" width="9" style="73" customWidth="1"/>
    <col min="8960" max="8960" width="6.33203125" style="73"/>
    <col min="8961" max="8961" width="2.88671875" style="73" customWidth="1"/>
    <col min="8962" max="8962" width="82.33203125" style="73" customWidth="1"/>
    <col min="8963" max="8992" width="9" style="73" customWidth="1"/>
    <col min="8993" max="9184" width="6.33203125" style="73" customWidth="1"/>
    <col min="9185" max="9215" width="9" style="73" customWidth="1"/>
    <col min="9216" max="9216" width="6.33203125" style="73"/>
    <col min="9217" max="9217" width="2.88671875" style="73" customWidth="1"/>
    <col min="9218" max="9218" width="82.33203125" style="73" customWidth="1"/>
    <col min="9219" max="9248" width="9" style="73" customWidth="1"/>
    <col min="9249" max="9440" width="6.33203125" style="73" customWidth="1"/>
    <col min="9441" max="9471" width="9" style="73" customWidth="1"/>
    <col min="9472" max="9472" width="6.33203125" style="73"/>
    <col min="9473" max="9473" width="2.88671875" style="73" customWidth="1"/>
    <col min="9474" max="9474" width="82.33203125" style="73" customWidth="1"/>
    <col min="9475" max="9504" width="9" style="73" customWidth="1"/>
    <col min="9505" max="9696" width="6.33203125" style="73" customWidth="1"/>
    <col min="9697" max="9727" width="9" style="73" customWidth="1"/>
    <col min="9728" max="9728" width="6.33203125" style="73"/>
    <col min="9729" max="9729" width="2.88671875" style="73" customWidth="1"/>
    <col min="9730" max="9730" width="82.33203125" style="73" customWidth="1"/>
    <col min="9731" max="9760" width="9" style="73" customWidth="1"/>
    <col min="9761" max="9952" width="6.33203125" style="73" customWidth="1"/>
    <col min="9953" max="9983" width="9" style="73" customWidth="1"/>
    <col min="9984" max="9984" width="6.33203125" style="73"/>
    <col min="9985" max="9985" width="2.88671875" style="73" customWidth="1"/>
    <col min="9986" max="9986" width="82.33203125" style="73" customWidth="1"/>
    <col min="9987" max="10016" width="9" style="73" customWidth="1"/>
    <col min="10017" max="10208" width="6.33203125" style="73" customWidth="1"/>
    <col min="10209" max="10239" width="9" style="73" customWidth="1"/>
    <col min="10240" max="10240" width="6.33203125" style="73"/>
    <col min="10241" max="10241" width="2.88671875" style="73" customWidth="1"/>
    <col min="10242" max="10242" width="82.33203125" style="73" customWidth="1"/>
    <col min="10243" max="10272" width="9" style="73" customWidth="1"/>
    <col min="10273" max="10464" width="6.33203125" style="73" customWidth="1"/>
    <col min="10465" max="10495" width="9" style="73" customWidth="1"/>
    <col min="10496" max="10496" width="6.33203125" style="73"/>
    <col min="10497" max="10497" width="2.88671875" style="73" customWidth="1"/>
    <col min="10498" max="10498" width="82.33203125" style="73" customWidth="1"/>
    <col min="10499" max="10528" width="9" style="73" customWidth="1"/>
    <col min="10529" max="10720" width="6.33203125" style="73" customWidth="1"/>
    <col min="10721" max="10751" width="9" style="73" customWidth="1"/>
    <col min="10752" max="10752" width="6.33203125" style="73"/>
    <col min="10753" max="10753" width="2.88671875" style="73" customWidth="1"/>
    <col min="10754" max="10754" width="82.33203125" style="73" customWidth="1"/>
    <col min="10755" max="10784" width="9" style="73" customWidth="1"/>
    <col min="10785" max="10976" width="6.33203125" style="73" customWidth="1"/>
    <col min="10977" max="11007" width="9" style="73" customWidth="1"/>
    <col min="11008" max="11008" width="6.33203125" style="73"/>
    <col min="11009" max="11009" width="2.88671875" style="73" customWidth="1"/>
    <col min="11010" max="11010" width="82.33203125" style="73" customWidth="1"/>
    <col min="11011" max="11040" width="9" style="73" customWidth="1"/>
    <col min="11041" max="11232" width="6.33203125" style="73" customWidth="1"/>
    <col min="11233" max="11263" width="9" style="73" customWidth="1"/>
    <col min="11264" max="11264" width="6.33203125" style="73"/>
    <col min="11265" max="11265" width="2.88671875" style="73" customWidth="1"/>
    <col min="11266" max="11266" width="82.33203125" style="73" customWidth="1"/>
    <col min="11267" max="11296" width="9" style="73" customWidth="1"/>
    <col min="11297" max="11488" width="6.33203125" style="73" customWidth="1"/>
    <col min="11489" max="11519" width="9" style="73" customWidth="1"/>
    <col min="11520" max="11520" width="6.33203125" style="73"/>
    <col min="11521" max="11521" width="2.88671875" style="73" customWidth="1"/>
    <col min="11522" max="11522" width="82.33203125" style="73" customWidth="1"/>
    <col min="11523" max="11552" width="9" style="73" customWidth="1"/>
    <col min="11553" max="11744" width="6.33203125" style="73" customWidth="1"/>
    <col min="11745" max="11775" width="9" style="73" customWidth="1"/>
    <col min="11776" max="11776" width="6.33203125" style="73"/>
    <col min="11777" max="11777" width="2.88671875" style="73" customWidth="1"/>
    <col min="11778" max="11778" width="82.33203125" style="73" customWidth="1"/>
    <col min="11779" max="11808" width="9" style="73" customWidth="1"/>
    <col min="11809" max="12000" width="6.33203125" style="73" customWidth="1"/>
    <col min="12001" max="12031" width="9" style="73" customWidth="1"/>
    <col min="12032" max="12032" width="6.33203125" style="73"/>
    <col min="12033" max="12033" width="2.88671875" style="73" customWidth="1"/>
    <col min="12034" max="12034" width="82.33203125" style="73" customWidth="1"/>
    <col min="12035" max="12064" width="9" style="73" customWidth="1"/>
    <col min="12065" max="12256" width="6.33203125" style="73" customWidth="1"/>
    <col min="12257" max="12287" width="9" style="73" customWidth="1"/>
    <col min="12288" max="12288" width="6.33203125" style="73"/>
    <col min="12289" max="12289" width="2.88671875" style="73" customWidth="1"/>
    <col min="12290" max="12290" width="82.33203125" style="73" customWidth="1"/>
    <col min="12291" max="12320" width="9" style="73" customWidth="1"/>
    <col min="12321" max="12512" width="6.33203125" style="73" customWidth="1"/>
    <col min="12513" max="12543" width="9" style="73" customWidth="1"/>
    <col min="12544" max="12544" width="6.33203125" style="73"/>
    <col min="12545" max="12545" width="2.88671875" style="73" customWidth="1"/>
    <col min="12546" max="12546" width="82.33203125" style="73" customWidth="1"/>
    <col min="12547" max="12576" width="9" style="73" customWidth="1"/>
    <col min="12577" max="12768" width="6.33203125" style="73" customWidth="1"/>
    <col min="12769" max="12799" width="9" style="73" customWidth="1"/>
    <col min="12800" max="12800" width="6.33203125" style="73"/>
    <col min="12801" max="12801" width="2.88671875" style="73" customWidth="1"/>
    <col min="12802" max="12802" width="82.33203125" style="73" customWidth="1"/>
    <col min="12803" max="12832" width="9" style="73" customWidth="1"/>
    <col min="12833" max="13024" width="6.33203125" style="73" customWidth="1"/>
    <col min="13025" max="13055" width="9" style="73" customWidth="1"/>
    <col min="13056" max="13056" width="6.33203125" style="73"/>
    <col min="13057" max="13057" width="2.88671875" style="73" customWidth="1"/>
    <col min="13058" max="13058" width="82.33203125" style="73" customWidth="1"/>
    <col min="13059" max="13088" width="9" style="73" customWidth="1"/>
    <col min="13089" max="13280" width="6.33203125" style="73" customWidth="1"/>
    <col min="13281" max="13311" width="9" style="73" customWidth="1"/>
    <col min="13312" max="13312" width="6.33203125" style="73"/>
    <col min="13313" max="13313" width="2.88671875" style="73" customWidth="1"/>
    <col min="13314" max="13314" width="82.33203125" style="73" customWidth="1"/>
    <col min="13315" max="13344" width="9" style="73" customWidth="1"/>
    <col min="13345" max="13536" width="6.33203125" style="73" customWidth="1"/>
    <col min="13537" max="13567" width="9" style="73" customWidth="1"/>
    <col min="13568" max="13568" width="6.33203125" style="73"/>
    <col min="13569" max="13569" width="2.88671875" style="73" customWidth="1"/>
    <col min="13570" max="13570" width="82.33203125" style="73" customWidth="1"/>
    <col min="13571" max="13600" width="9" style="73" customWidth="1"/>
    <col min="13601" max="13792" width="6.33203125" style="73" customWidth="1"/>
    <col min="13793" max="13823" width="9" style="73" customWidth="1"/>
    <col min="13824" max="13824" width="6.33203125" style="73"/>
    <col min="13825" max="13825" width="2.88671875" style="73" customWidth="1"/>
    <col min="13826" max="13826" width="82.33203125" style="73" customWidth="1"/>
    <col min="13827" max="13856" width="9" style="73" customWidth="1"/>
    <col min="13857" max="14048" width="6.33203125" style="73" customWidth="1"/>
    <col min="14049" max="14079" width="9" style="73" customWidth="1"/>
    <col min="14080" max="14080" width="6.33203125" style="73"/>
    <col min="14081" max="14081" width="2.88671875" style="73" customWidth="1"/>
    <col min="14082" max="14082" width="82.33203125" style="73" customWidth="1"/>
    <col min="14083" max="14112" width="9" style="73" customWidth="1"/>
    <col min="14113" max="14304" width="6.33203125" style="73" customWidth="1"/>
    <col min="14305" max="14335" width="9" style="73" customWidth="1"/>
    <col min="14336" max="14336" width="6.33203125" style="73"/>
    <col min="14337" max="14337" width="2.88671875" style="73" customWidth="1"/>
    <col min="14338" max="14338" width="82.33203125" style="73" customWidth="1"/>
    <col min="14339" max="14368" width="9" style="73" customWidth="1"/>
    <col min="14369" max="14560" width="6.33203125" style="73" customWidth="1"/>
    <col min="14561" max="14591" width="9" style="73" customWidth="1"/>
    <col min="14592" max="14592" width="6.33203125" style="73"/>
    <col min="14593" max="14593" width="2.88671875" style="73" customWidth="1"/>
    <col min="14594" max="14594" width="82.33203125" style="73" customWidth="1"/>
    <col min="14595" max="14624" width="9" style="73" customWidth="1"/>
    <col min="14625" max="14816" width="6.33203125" style="73" customWidth="1"/>
    <col min="14817" max="14847" width="9" style="73" customWidth="1"/>
    <col min="14848" max="14848" width="6.33203125" style="73"/>
    <col min="14849" max="14849" width="2.88671875" style="73" customWidth="1"/>
    <col min="14850" max="14850" width="82.33203125" style="73" customWidth="1"/>
    <col min="14851" max="14880" width="9" style="73" customWidth="1"/>
    <col min="14881" max="15072" width="6.33203125" style="73" customWidth="1"/>
    <col min="15073" max="15103" width="9" style="73" customWidth="1"/>
    <col min="15104" max="15104" width="6.33203125" style="73"/>
    <col min="15105" max="15105" width="2.88671875" style="73" customWidth="1"/>
    <col min="15106" max="15106" width="82.33203125" style="73" customWidth="1"/>
    <col min="15107" max="15136" width="9" style="73" customWidth="1"/>
    <col min="15137" max="15328" width="6.33203125" style="73" customWidth="1"/>
    <col min="15329" max="15359" width="9" style="73" customWidth="1"/>
    <col min="15360" max="15360" width="6.33203125" style="73"/>
    <col min="15361" max="15361" width="2.88671875" style="73" customWidth="1"/>
    <col min="15362" max="15362" width="82.33203125" style="73" customWidth="1"/>
    <col min="15363" max="15392" width="9" style="73" customWidth="1"/>
    <col min="15393" max="15584" width="6.33203125" style="73" customWidth="1"/>
    <col min="15585" max="15615" width="9" style="73" customWidth="1"/>
    <col min="15616" max="15616" width="6.33203125" style="73"/>
    <col min="15617" max="15617" width="2.88671875" style="73" customWidth="1"/>
    <col min="15618" max="15618" width="82.33203125" style="73" customWidth="1"/>
    <col min="15619" max="15648" width="9" style="73" customWidth="1"/>
    <col min="15649" max="15840" width="6.33203125" style="73" customWidth="1"/>
    <col min="15841" max="15871" width="9" style="73" customWidth="1"/>
    <col min="15872" max="15872" width="6.33203125" style="73"/>
    <col min="15873" max="15873" width="2.88671875" style="73" customWidth="1"/>
    <col min="15874" max="15874" width="82.33203125" style="73" customWidth="1"/>
    <col min="15875" max="15904" width="9" style="73" customWidth="1"/>
    <col min="15905" max="16096" width="6.33203125" style="73" customWidth="1"/>
    <col min="16097" max="16127" width="9" style="73" customWidth="1"/>
    <col min="16128" max="16128" width="6.33203125" style="73"/>
    <col min="16129" max="16129" width="2.88671875" style="73" customWidth="1"/>
    <col min="16130" max="16130" width="82.33203125" style="73" customWidth="1"/>
    <col min="16131" max="16160" width="9" style="73" customWidth="1"/>
    <col min="16161" max="16352" width="6.33203125" style="73" customWidth="1"/>
    <col min="16353" max="16383" width="9" style="73" customWidth="1"/>
    <col min="16384" max="16384" width="6.33203125" style="73"/>
  </cols>
  <sheetData>
    <row r="1" spans="1:2" ht="35.1" customHeight="1">
      <c r="A1" s="78" t="s">
        <v>106</v>
      </c>
      <c r="B1" s="78"/>
    </row>
    <row r="2" spans="1:2">
      <c r="A2" s="74" t="s">
        <v>93</v>
      </c>
      <c r="B2" s="74"/>
    </row>
    <row r="3" spans="1:2" ht="48">
      <c r="A3" s="75">
        <v>1</v>
      </c>
      <c r="B3" s="76" t="s">
        <v>108</v>
      </c>
    </row>
    <row r="4" spans="1:2" ht="48">
      <c r="A4" s="75">
        <v>2</v>
      </c>
      <c r="B4" s="77" t="s">
        <v>107</v>
      </c>
    </row>
    <row r="5" spans="1:2" ht="36">
      <c r="A5" s="75">
        <v>4</v>
      </c>
      <c r="B5" s="77" t="s">
        <v>101</v>
      </c>
    </row>
    <row r="6" spans="1:2" ht="24">
      <c r="A6" s="75">
        <v>5</v>
      </c>
      <c r="B6" s="77" t="s">
        <v>98</v>
      </c>
    </row>
    <row r="7" spans="1:2" ht="36">
      <c r="A7" s="75">
        <v>6</v>
      </c>
      <c r="B7" s="77" t="s">
        <v>94</v>
      </c>
    </row>
    <row r="8" spans="1:2" ht="48">
      <c r="A8" s="75">
        <v>7</v>
      </c>
      <c r="B8" s="77" t="s">
        <v>99</v>
      </c>
    </row>
    <row r="9" spans="1:2" ht="36">
      <c r="A9" s="75">
        <v>8</v>
      </c>
      <c r="B9" s="77" t="s">
        <v>102</v>
      </c>
    </row>
    <row r="10" spans="1:2" ht="24">
      <c r="A10" s="75">
        <v>9</v>
      </c>
      <c r="B10" s="77" t="s">
        <v>95</v>
      </c>
    </row>
    <row r="11" spans="1:2">
      <c r="A11" s="75">
        <v>10</v>
      </c>
      <c r="B11" s="77" t="s">
        <v>96</v>
      </c>
    </row>
    <row r="12" spans="1:2">
      <c r="A12" s="75">
        <v>11</v>
      </c>
      <c r="B12" s="77" t="s">
        <v>97</v>
      </c>
    </row>
  </sheetData>
  <mergeCells count="1">
    <mergeCell ref="A1:B1"/>
  </mergeCells>
  <phoneticPr fontId="4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zoomScaleNormal="100" zoomScaleSheetLayoutView="100" workbookViewId="0">
      <selection activeCell="D9" sqref="D9"/>
    </sheetView>
  </sheetViews>
  <sheetFormatPr defaultColWidth="9" defaultRowHeight="24.9" customHeight="1"/>
  <cols>
    <col min="1" max="1" width="5.6640625" style="19" customWidth="1"/>
    <col min="2" max="2" width="13.44140625" style="19" customWidth="1"/>
    <col min="3" max="3" width="16.44140625" style="19" customWidth="1"/>
    <col min="4" max="4" width="20.33203125" style="19" customWidth="1"/>
    <col min="5" max="6" width="16.44140625" style="19" customWidth="1"/>
    <col min="7" max="7" width="20.77734375" style="19" customWidth="1"/>
    <col min="8" max="9" width="9" style="4"/>
    <col min="10" max="14" width="9" style="20"/>
  </cols>
  <sheetData>
    <row r="1" spans="1:7" ht="35.1" customHeight="1">
      <c r="A1" s="79" t="s">
        <v>105</v>
      </c>
      <c r="B1" s="79"/>
      <c r="C1" s="80"/>
      <c r="D1" s="80"/>
      <c r="E1" s="80"/>
      <c r="F1" s="80"/>
      <c r="G1" s="79"/>
    </row>
    <row r="2" spans="1:7" ht="24.9" customHeight="1">
      <c r="A2" s="21" t="s">
        <v>0</v>
      </c>
      <c r="B2" s="21" t="s">
        <v>1</v>
      </c>
      <c r="C2" s="22" t="s">
        <v>91</v>
      </c>
      <c r="D2" s="22" t="s">
        <v>88</v>
      </c>
      <c r="E2" s="22" t="s">
        <v>89</v>
      </c>
      <c r="F2" s="22" t="s">
        <v>90</v>
      </c>
      <c r="G2" s="21" t="s">
        <v>3</v>
      </c>
    </row>
    <row r="3" spans="1:7" ht="24.9" customHeight="1">
      <c r="A3" s="23">
        <v>2</v>
      </c>
      <c r="B3" s="23" t="s">
        <v>87</v>
      </c>
      <c r="C3" s="67">
        <f>G栋清单!H31</f>
        <v>0</v>
      </c>
      <c r="D3" s="69"/>
      <c r="E3" s="24">
        <f>+D3*C3</f>
        <v>0</v>
      </c>
      <c r="F3" s="24">
        <f>+E3+C3</f>
        <v>0</v>
      </c>
      <c r="G3" s="23"/>
    </row>
    <row r="4" spans="1:7" ht="24.9" customHeight="1">
      <c r="A4" s="23">
        <v>3</v>
      </c>
      <c r="B4" s="23" t="s">
        <v>92</v>
      </c>
      <c r="C4" s="67">
        <f>H栋清单!H36</f>
        <v>0</v>
      </c>
      <c r="D4" s="69"/>
      <c r="E4" s="24">
        <f t="shared" ref="E4" si="0">+D4*C4</f>
        <v>0</v>
      </c>
      <c r="F4" s="24">
        <f>+E4+C4</f>
        <v>0</v>
      </c>
      <c r="G4" s="23"/>
    </row>
    <row r="5" spans="1:7" ht="24.9" customHeight="1">
      <c r="A5" s="21">
        <v>4</v>
      </c>
      <c r="B5" s="22" t="s">
        <v>4</v>
      </c>
      <c r="C5" s="70">
        <f>+SUM(C3:C4)</f>
        <v>0</v>
      </c>
      <c r="D5" s="71"/>
      <c r="E5" s="70">
        <f>+SUM(E3:E4)</f>
        <v>0</v>
      </c>
      <c r="F5" s="70">
        <f>+SUM(F3:F4)</f>
        <v>0</v>
      </c>
      <c r="G5" s="72"/>
    </row>
    <row r="6" spans="1:7" ht="24.9" customHeight="1">
      <c r="A6" s="4"/>
      <c r="B6" s="4"/>
      <c r="C6" s="68"/>
      <c r="D6" s="4"/>
      <c r="E6" s="4"/>
      <c r="F6" s="4"/>
      <c r="G6" s="4"/>
    </row>
    <row r="7" spans="1:7" ht="24.9" customHeight="1">
      <c r="A7" s="4"/>
      <c r="B7" s="4"/>
      <c r="C7" s="4"/>
      <c r="D7" s="4"/>
      <c r="E7" s="4"/>
      <c r="F7" s="4"/>
      <c r="G7" s="4"/>
    </row>
    <row r="8" spans="1:7" ht="24.9" customHeight="1">
      <c r="A8" s="4"/>
      <c r="B8" s="4"/>
      <c r="C8" s="4"/>
      <c r="D8" s="4"/>
      <c r="E8" s="4"/>
      <c r="F8" s="4"/>
      <c r="G8" s="4"/>
    </row>
    <row r="9" spans="1:7" ht="24.9" customHeight="1">
      <c r="A9" s="4"/>
      <c r="B9" s="4"/>
      <c r="C9" s="4"/>
      <c r="D9" s="4"/>
      <c r="E9" s="4"/>
      <c r="F9" s="4"/>
      <c r="G9" s="4"/>
    </row>
    <row r="10" spans="1:7" ht="24.9" customHeight="1">
      <c r="A10" s="4"/>
      <c r="B10" s="4"/>
      <c r="C10" s="4"/>
      <c r="D10" s="4"/>
      <c r="E10" s="4"/>
      <c r="F10" s="4"/>
      <c r="G10" s="4"/>
    </row>
    <row r="11" spans="1:7" ht="24.9" customHeight="1">
      <c r="A11" s="4"/>
      <c r="B11" s="4"/>
      <c r="C11" s="4"/>
      <c r="D11" s="4"/>
      <c r="E11" s="4"/>
      <c r="F11" s="4"/>
      <c r="G11" s="4"/>
    </row>
    <row r="12" spans="1:7" ht="24.9" customHeight="1">
      <c r="A12" s="4"/>
      <c r="B12" s="4"/>
      <c r="C12" s="4"/>
      <c r="D12" s="4"/>
      <c r="E12" s="4"/>
      <c r="F12" s="4"/>
      <c r="G12" s="4"/>
    </row>
    <row r="13" spans="1:7" ht="24.9" customHeight="1">
      <c r="A13" s="4"/>
      <c r="B13" s="4"/>
      <c r="C13" s="4"/>
      <c r="D13" s="4"/>
      <c r="E13" s="4"/>
      <c r="F13" s="4"/>
      <c r="G13" s="4"/>
    </row>
    <row r="14" spans="1:7" ht="24.9" customHeight="1">
      <c r="A14" s="4"/>
      <c r="B14" s="4"/>
      <c r="C14" s="4"/>
      <c r="D14" s="4"/>
      <c r="E14" s="4"/>
      <c r="F14" s="4"/>
      <c r="G14" s="4"/>
    </row>
    <row r="15" spans="1:7" ht="24.9" customHeight="1">
      <c r="A15" s="4"/>
      <c r="B15" s="4"/>
      <c r="C15" s="4"/>
      <c r="D15" s="4"/>
      <c r="E15" s="4"/>
      <c r="F15" s="4"/>
      <c r="G15" s="4"/>
    </row>
    <row r="16" spans="1:7" ht="24.9" customHeight="1">
      <c r="A16" s="4"/>
      <c r="B16" s="4"/>
      <c r="C16" s="4"/>
      <c r="D16" s="4"/>
      <c r="E16" s="4"/>
      <c r="F16" s="4"/>
      <c r="G16" s="4"/>
    </row>
  </sheetData>
  <mergeCells count="1">
    <mergeCell ref="A1:G1"/>
  </mergeCells>
  <phoneticPr fontId="48" type="noConversion"/>
  <printOptions horizontalCentered="1"/>
  <pageMargins left="0.59027777777777801" right="0.31458333333333299" top="0.59027777777777801" bottom="0.59027777777777801" header="0.31458333333333299" footer="0.31458333333333299"/>
  <pageSetup paperSize="9" orientation="landscape" r:id="rId1"/>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view="pageBreakPreview" zoomScaleNormal="70" zoomScaleSheetLayoutView="100" workbookViewId="0">
      <pane xSplit="5" ySplit="2" topLeftCell="F20" activePane="bottomRight" state="frozen"/>
      <selection pane="topRight"/>
      <selection pane="bottomLeft"/>
      <selection pane="bottomRight" activeCell="B20" sqref="B20"/>
    </sheetView>
  </sheetViews>
  <sheetFormatPr defaultColWidth="9" defaultRowHeight="30.75" customHeight="1" outlineLevelRow="1"/>
  <cols>
    <col min="1" max="1" width="5.6640625" style="1" customWidth="1"/>
    <col min="2" max="2" width="22" style="61" customWidth="1"/>
    <col min="3" max="3" width="43.77734375" style="32" customWidth="1"/>
    <col min="4" max="4" width="14.77734375" style="33" customWidth="1"/>
    <col min="5" max="5" width="5.6640625" style="1" customWidth="1"/>
    <col min="6" max="6" width="8.6640625" style="35" customWidth="1"/>
    <col min="7" max="7" width="13" style="35" customWidth="1"/>
    <col min="8" max="8" width="15.6640625" style="35" customWidth="1"/>
    <col min="9" max="9" width="19.21875" style="35" customWidth="1"/>
    <col min="10" max="16384" width="9" style="1"/>
  </cols>
  <sheetData>
    <row r="1" spans="1:9" s="18" customFormat="1" ht="30.75" customHeight="1">
      <c r="A1" s="81" t="s">
        <v>103</v>
      </c>
      <c r="B1" s="81"/>
      <c r="C1" s="82"/>
      <c r="D1" s="81"/>
      <c r="E1" s="81"/>
      <c r="F1" s="81"/>
      <c r="G1" s="81"/>
      <c r="H1" s="81"/>
      <c r="I1" s="81"/>
    </row>
    <row r="2" spans="1:9" s="18" customFormat="1" ht="30.75" customHeight="1">
      <c r="A2" s="36" t="s">
        <v>0</v>
      </c>
      <c r="B2" s="37" t="s">
        <v>1</v>
      </c>
      <c r="C2" s="38" t="s">
        <v>5</v>
      </c>
      <c r="D2" s="39" t="s">
        <v>100</v>
      </c>
      <c r="E2" s="39" t="s">
        <v>2</v>
      </c>
      <c r="F2" s="39" t="s">
        <v>84</v>
      </c>
      <c r="G2" s="40" t="s">
        <v>85</v>
      </c>
      <c r="H2" s="41" t="s">
        <v>86</v>
      </c>
      <c r="I2" s="36" t="s">
        <v>3</v>
      </c>
    </row>
    <row r="3" spans="1:9" s="18" customFormat="1" ht="30.75" customHeight="1">
      <c r="A3" s="42" t="s">
        <v>6</v>
      </c>
      <c r="B3" s="43" t="s">
        <v>7</v>
      </c>
      <c r="C3" s="44"/>
      <c r="D3" s="45"/>
      <c r="E3" s="46"/>
      <c r="F3" s="47"/>
      <c r="G3" s="47"/>
      <c r="H3" s="48">
        <f>SUM(H4:H7)</f>
        <v>0</v>
      </c>
      <c r="I3" s="49"/>
    </row>
    <row r="4" spans="1:9" s="18" customFormat="1" ht="120" outlineLevel="1">
      <c r="A4" s="26">
        <v>1</v>
      </c>
      <c r="B4" s="28" t="s">
        <v>8</v>
      </c>
      <c r="C4" s="27" t="s">
        <v>9</v>
      </c>
      <c r="D4" s="28"/>
      <c r="E4" s="25" t="s">
        <v>10</v>
      </c>
      <c r="F4" s="29">
        <v>1</v>
      </c>
      <c r="G4" s="25"/>
      <c r="H4" s="25">
        <f>F4*G4</f>
        <v>0</v>
      </c>
      <c r="I4" s="30"/>
    </row>
    <row r="5" spans="1:9" s="18" customFormat="1" ht="108" outlineLevel="1">
      <c r="A5" s="26">
        <v>2</v>
      </c>
      <c r="B5" s="28" t="s">
        <v>11</v>
      </c>
      <c r="C5" s="27" t="s">
        <v>12</v>
      </c>
      <c r="D5" s="28"/>
      <c r="E5" s="25" t="s">
        <v>10</v>
      </c>
      <c r="F5" s="29">
        <v>57</v>
      </c>
      <c r="G5" s="25"/>
      <c r="H5" s="25">
        <f>F5*G5</f>
        <v>0</v>
      </c>
      <c r="I5" s="30"/>
    </row>
    <row r="6" spans="1:9" s="18" customFormat="1" ht="168" outlineLevel="1">
      <c r="A6" s="26">
        <v>3</v>
      </c>
      <c r="B6" s="28" t="s">
        <v>13</v>
      </c>
      <c r="C6" s="27" t="s">
        <v>14</v>
      </c>
      <c r="D6" s="28"/>
      <c r="E6" s="25" t="s">
        <v>15</v>
      </c>
      <c r="F6" s="29">
        <v>58</v>
      </c>
      <c r="G6" s="25"/>
      <c r="H6" s="25">
        <f>F6*G6</f>
        <v>0</v>
      </c>
      <c r="I6" s="30"/>
    </row>
    <row r="7" spans="1:9" s="18" customFormat="1" ht="48" outlineLevel="1">
      <c r="A7" s="26">
        <v>4</v>
      </c>
      <c r="B7" s="28" t="s">
        <v>16</v>
      </c>
      <c r="C7" s="27" t="s">
        <v>17</v>
      </c>
      <c r="D7" s="28"/>
      <c r="E7" s="25" t="s">
        <v>10</v>
      </c>
      <c r="F7" s="29">
        <f>F5*4</f>
        <v>228</v>
      </c>
      <c r="G7" s="25"/>
      <c r="H7" s="25">
        <f>F7*G7</f>
        <v>0</v>
      </c>
      <c r="I7" s="30"/>
    </row>
    <row r="8" spans="1:9" s="18" customFormat="1" ht="30.75" customHeight="1">
      <c r="A8" s="42" t="s">
        <v>18</v>
      </c>
      <c r="B8" s="43" t="s">
        <v>19</v>
      </c>
      <c r="C8" s="44"/>
      <c r="D8" s="45"/>
      <c r="E8" s="46"/>
      <c r="F8" s="47"/>
      <c r="G8" s="47"/>
      <c r="H8" s="48">
        <f>SUM(H9:H12)</f>
        <v>0</v>
      </c>
      <c r="I8" s="49"/>
    </row>
    <row r="9" spans="1:9" s="18" customFormat="1" ht="180" outlineLevel="1">
      <c r="A9" s="26">
        <v>1</v>
      </c>
      <c r="B9" s="28" t="s">
        <v>20</v>
      </c>
      <c r="C9" s="27" t="s">
        <v>21</v>
      </c>
      <c r="D9" s="28"/>
      <c r="E9" s="25" t="s">
        <v>22</v>
      </c>
      <c r="F9" s="29">
        <v>12</v>
      </c>
      <c r="G9" s="25"/>
      <c r="H9" s="25">
        <f>F9*G9</f>
        <v>0</v>
      </c>
      <c r="I9" s="30"/>
    </row>
    <row r="10" spans="1:9" s="18" customFormat="1" ht="30.75" customHeight="1" outlineLevel="1">
      <c r="A10" s="26">
        <v>2</v>
      </c>
      <c r="B10" s="28" t="s">
        <v>23</v>
      </c>
      <c r="C10" s="27" t="s">
        <v>24</v>
      </c>
      <c r="D10" s="28"/>
      <c r="E10" s="25" t="s">
        <v>22</v>
      </c>
      <c r="F10" s="29">
        <v>7</v>
      </c>
      <c r="G10" s="25"/>
      <c r="H10" s="25">
        <f>F10*G10</f>
        <v>0</v>
      </c>
      <c r="I10" s="30"/>
    </row>
    <row r="11" spans="1:9" s="18" customFormat="1" ht="30.75" customHeight="1" outlineLevel="1">
      <c r="A11" s="26">
        <v>3</v>
      </c>
      <c r="B11" s="28" t="s">
        <v>25</v>
      </c>
      <c r="C11" s="27"/>
      <c r="D11" s="28"/>
      <c r="E11" s="25" t="s">
        <v>22</v>
      </c>
      <c r="F11" s="29">
        <v>7</v>
      </c>
      <c r="G11" s="25"/>
      <c r="H11" s="25">
        <f>F11*G11</f>
        <v>0</v>
      </c>
      <c r="I11" s="30"/>
    </row>
    <row r="12" spans="1:9" s="18" customFormat="1" ht="48" outlineLevel="1">
      <c r="A12" s="26">
        <v>4</v>
      </c>
      <c r="B12" s="28" t="s">
        <v>26</v>
      </c>
      <c r="C12" s="31" t="s">
        <v>27</v>
      </c>
      <c r="D12" s="28"/>
      <c r="E12" s="25" t="s">
        <v>22</v>
      </c>
      <c r="F12" s="29">
        <v>1</v>
      </c>
      <c r="G12" s="25"/>
      <c r="H12" s="25">
        <f>F12*G12</f>
        <v>0</v>
      </c>
      <c r="I12" s="30"/>
    </row>
    <row r="13" spans="1:9" s="18" customFormat="1" ht="30.75" customHeight="1">
      <c r="A13" s="42" t="s">
        <v>28</v>
      </c>
      <c r="B13" s="43" t="s">
        <v>29</v>
      </c>
      <c r="C13" s="44"/>
      <c r="D13" s="45"/>
      <c r="E13" s="46"/>
      <c r="F13" s="47"/>
      <c r="G13" s="47"/>
      <c r="H13" s="48">
        <f>SUM(H14:H19)</f>
        <v>0</v>
      </c>
      <c r="I13" s="49"/>
    </row>
    <row r="14" spans="1:9" s="18" customFormat="1" ht="36" outlineLevel="1">
      <c r="A14" s="26">
        <v>1</v>
      </c>
      <c r="B14" s="28" t="s">
        <v>30</v>
      </c>
      <c r="C14" s="27" t="s">
        <v>31</v>
      </c>
      <c r="D14" s="28"/>
      <c r="E14" s="25" t="s">
        <v>22</v>
      </c>
      <c r="F14" s="29">
        <v>6</v>
      </c>
      <c r="G14" s="25"/>
      <c r="H14" s="25">
        <f t="shared" ref="H14:H19" si="0">F14*G14</f>
        <v>0</v>
      </c>
      <c r="I14" s="30"/>
    </row>
    <row r="15" spans="1:9" s="18" customFormat="1" ht="228" outlineLevel="1">
      <c r="A15" s="26">
        <v>2</v>
      </c>
      <c r="B15" s="28" t="s">
        <v>32</v>
      </c>
      <c r="C15" s="27" t="s">
        <v>33</v>
      </c>
      <c r="D15" s="28"/>
      <c r="E15" s="25" t="s">
        <v>22</v>
      </c>
      <c r="F15" s="29">
        <v>12</v>
      </c>
      <c r="G15" s="25"/>
      <c r="H15" s="25">
        <f t="shared" si="0"/>
        <v>0</v>
      </c>
      <c r="I15" s="30"/>
    </row>
    <row r="16" spans="1:9" s="18" customFormat="1" ht="36" outlineLevel="1">
      <c r="A16" s="26">
        <v>3</v>
      </c>
      <c r="B16" s="28" t="s">
        <v>34</v>
      </c>
      <c r="C16" s="27" t="s">
        <v>35</v>
      </c>
      <c r="D16" s="28"/>
      <c r="E16" s="25" t="s">
        <v>22</v>
      </c>
      <c r="F16" s="29">
        <v>173</v>
      </c>
      <c r="G16" s="25"/>
      <c r="H16" s="25">
        <f t="shared" si="0"/>
        <v>0</v>
      </c>
      <c r="I16" s="30"/>
    </row>
    <row r="17" spans="1:9" s="18" customFormat="1" ht="96" outlineLevel="1">
      <c r="A17" s="26">
        <v>4</v>
      </c>
      <c r="B17" s="28" t="s">
        <v>36</v>
      </c>
      <c r="C17" s="27" t="s">
        <v>37</v>
      </c>
      <c r="D17" s="28"/>
      <c r="E17" s="25" t="s">
        <v>22</v>
      </c>
      <c r="F17" s="29">
        <v>6</v>
      </c>
      <c r="G17" s="25"/>
      <c r="H17" s="25">
        <f t="shared" si="0"/>
        <v>0</v>
      </c>
      <c r="I17" s="30"/>
    </row>
    <row r="18" spans="1:9" s="18" customFormat="1" ht="384" outlineLevel="1">
      <c r="A18" s="26">
        <v>5</v>
      </c>
      <c r="B18" s="28" t="s">
        <v>72</v>
      </c>
      <c r="C18" s="27" t="s">
        <v>39</v>
      </c>
      <c r="D18" s="28"/>
      <c r="E18" s="25" t="s">
        <v>22</v>
      </c>
      <c r="F18" s="29">
        <v>2</v>
      </c>
      <c r="G18" s="25"/>
      <c r="H18" s="25">
        <f t="shared" si="0"/>
        <v>0</v>
      </c>
      <c r="I18" s="30"/>
    </row>
    <row r="19" spans="1:9" s="18" customFormat="1" ht="30.75" customHeight="1" outlineLevel="1">
      <c r="A19" s="26">
        <v>6</v>
      </c>
      <c r="B19" s="28" t="s">
        <v>73</v>
      </c>
      <c r="C19" s="27"/>
      <c r="D19" s="28"/>
      <c r="E19" s="25" t="s">
        <v>41</v>
      </c>
      <c r="F19" s="29">
        <v>48</v>
      </c>
      <c r="G19" s="25"/>
      <c r="H19" s="25">
        <f t="shared" si="0"/>
        <v>0</v>
      </c>
      <c r="I19" s="30"/>
    </row>
    <row r="20" spans="1:9" s="18" customFormat="1" ht="30.75" customHeight="1">
      <c r="A20" s="42" t="s">
        <v>42</v>
      </c>
      <c r="B20" s="43" t="s">
        <v>43</v>
      </c>
      <c r="C20" s="44"/>
      <c r="D20" s="45"/>
      <c r="E20" s="46"/>
      <c r="F20" s="47"/>
      <c r="G20" s="47"/>
      <c r="H20" s="48">
        <f>H21</f>
        <v>0</v>
      </c>
      <c r="I20" s="49"/>
    </row>
    <row r="21" spans="1:9" s="18" customFormat="1" ht="108" outlineLevel="1">
      <c r="A21" s="26">
        <v>1</v>
      </c>
      <c r="B21" s="28" t="s">
        <v>74</v>
      </c>
      <c r="C21" s="27" t="s">
        <v>45</v>
      </c>
      <c r="D21" s="28"/>
      <c r="E21" s="25" t="s">
        <v>46</v>
      </c>
      <c r="F21" s="29">
        <v>89</v>
      </c>
      <c r="G21" s="25"/>
      <c r="H21" s="25">
        <f>F21*G21</f>
        <v>0</v>
      </c>
      <c r="I21" s="30"/>
    </row>
    <row r="22" spans="1:9" s="18" customFormat="1" ht="30.75" customHeight="1">
      <c r="A22" s="42" t="s">
        <v>47</v>
      </c>
      <c r="B22" s="43" t="s">
        <v>48</v>
      </c>
      <c r="C22" s="44"/>
      <c r="D22" s="45"/>
      <c r="E22" s="46"/>
      <c r="F22" s="47"/>
      <c r="G22" s="47"/>
      <c r="H22" s="48">
        <f>SUM(H23:H28)</f>
        <v>0</v>
      </c>
      <c r="I22" s="49"/>
    </row>
    <row r="23" spans="1:9" s="18" customFormat="1" ht="30.75" customHeight="1" outlineLevel="1">
      <c r="A23" s="26">
        <v>1</v>
      </c>
      <c r="B23" s="28" t="s">
        <v>75</v>
      </c>
      <c r="C23" s="27"/>
      <c r="D23" s="28"/>
      <c r="E23" s="25" t="s">
        <v>22</v>
      </c>
      <c r="F23" s="29">
        <v>10</v>
      </c>
      <c r="G23" s="25"/>
      <c r="H23" s="25">
        <f t="shared" ref="H23:H28" si="1">F23*G23</f>
        <v>0</v>
      </c>
      <c r="I23" s="30"/>
    </row>
    <row r="24" spans="1:9" s="18" customFormat="1" ht="60" outlineLevel="1">
      <c r="A24" s="26">
        <v>2</v>
      </c>
      <c r="B24" s="28" t="s">
        <v>83</v>
      </c>
      <c r="C24" s="27" t="s">
        <v>51</v>
      </c>
      <c r="D24" s="28"/>
      <c r="E24" s="25" t="s">
        <v>10</v>
      </c>
      <c r="F24" s="29">
        <v>12</v>
      </c>
      <c r="G24" s="25"/>
      <c r="H24" s="25">
        <f t="shared" si="1"/>
        <v>0</v>
      </c>
      <c r="I24" s="30"/>
    </row>
    <row r="25" spans="1:9" s="18" customFormat="1" ht="30.75" customHeight="1" outlineLevel="1">
      <c r="A25" s="26">
        <v>3</v>
      </c>
      <c r="B25" s="28" t="s">
        <v>76</v>
      </c>
      <c r="C25" s="27"/>
      <c r="D25" s="28"/>
      <c r="E25" s="25" t="s">
        <v>10</v>
      </c>
      <c r="F25" s="29">
        <v>12</v>
      </c>
      <c r="G25" s="25"/>
      <c r="H25" s="25">
        <f t="shared" si="1"/>
        <v>0</v>
      </c>
      <c r="I25" s="30"/>
    </row>
    <row r="26" spans="1:9" s="18" customFormat="1" ht="36" outlineLevel="1">
      <c r="A26" s="26">
        <v>4</v>
      </c>
      <c r="B26" s="28" t="s">
        <v>53</v>
      </c>
      <c r="C26" s="27" t="s">
        <v>54</v>
      </c>
      <c r="D26" s="28"/>
      <c r="E26" s="25" t="s">
        <v>10</v>
      </c>
      <c r="F26" s="29">
        <v>24</v>
      </c>
      <c r="G26" s="25"/>
      <c r="H26" s="25">
        <f t="shared" si="1"/>
        <v>0</v>
      </c>
      <c r="I26" s="30"/>
    </row>
    <row r="27" spans="1:9" s="18" customFormat="1" ht="168" outlineLevel="1">
      <c r="A27" s="26">
        <v>5</v>
      </c>
      <c r="B27" s="28" t="s">
        <v>55</v>
      </c>
      <c r="C27" s="27" t="s">
        <v>56</v>
      </c>
      <c r="D27" s="28"/>
      <c r="E27" s="25" t="s">
        <v>22</v>
      </c>
      <c r="F27" s="29">
        <v>2</v>
      </c>
      <c r="G27" s="25"/>
      <c r="H27" s="25">
        <f t="shared" si="1"/>
        <v>0</v>
      </c>
      <c r="I27" s="30"/>
    </row>
    <row r="28" spans="1:9" s="18" customFormat="1" ht="168" outlineLevel="1">
      <c r="A28" s="26">
        <v>6</v>
      </c>
      <c r="B28" s="28" t="s">
        <v>57</v>
      </c>
      <c r="C28" s="27" t="s">
        <v>58</v>
      </c>
      <c r="D28" s="28"/>
      <c r="E28" s="25" t="s">
        <v>22</v>
      </c>
      <c r="F28" s="29">
        <v>22</v>
      </c>
      <c r="G28" s="25"/>
      <c r="H28" s="25">
        <f t="shared" si="1"/>
        <v>0</v>
      </c>
      <c r="I28" s="30"/>
    </row>
    <row r="29" spans="1:9" s="18" customFormat="1" ht="30.75" customHeight="1">
      <c r="A29" s="42" t="s">
        <v>59</v>
      </c>
      <c r="B29" s="43" t="s">
        <v>60</v>
      </c>
      <c r="C29" s="44"/>
      <c r="D29" s="45"/>
      <c r="E29" s="46"/>
      <c r="F29" s="47"/>
      <c r="G29" s="47"/>
      <c r="H29" s="48">
        <f>SUM(H30:H30)</f>
        <v>0</v>
      </c>
      <c r="I29" s="49"/>
    </row>
    <row r="30" spans="1:9" s="18" customFormat="1" ht="36" outlineLevel="1">
      <c r="A30" s="26">
        <v>1</v>
      </c>
      <c r="B30" s="28" t="s">
        <v>61</v>
      </c>
      <c r="C30" s="27" t="s">
        <v>62</v>
      </c>
      <c r="D30" s="28"/>
      <c r="E30" s="25" t="s">
        <v>22</v>
      </c>
      <c r="F30" s="29">
        <v>13</v>
      </c>
      <c r="G30" s="25"/>
      <c r="H30" s="25">
        <f>F30*G30</f>
        <v>0</v>
      </c>
      <c r="I30" s="30"/>
    </row>
    <row r="31" spans="1:9" s="18" customFormat="1" ht="30.75" customHeight="1">
      <c r="A31" s="42" t="s">
        <v>63</v>
      </c>
      <c r="B31" s="43" t="s">
        <v>64</v>
      </c>
      <c r="C31" s="44"/>
      <c r="D31" s="45"/>
      <c r="E31" s="46"/>
      <c r="F31" s="47"/>
      <c r="G31" s="47"/>
      <c r="H31" s="48">
        <f>+SUM(H3,H8,H13,H20,H22,H29)</f>
        <v>0</v>
      </c>
      <c r="I31" s="49"/>
    </row>
    <row r="32" spans="1:9" ht="30.75" customHeight="1">
      <c r="F32" s="34"/>
      <c r="G32" s="34"/>
      <c r="H32" s="34"/>
    </row>
  </sheetData>
  <mergeCells count="1">
    <mergeCell ref="A1:I1"/>
  </mergeCells>
  <phoneticPr fontId="48" type="noConversion"/>
  <printOptions horizontalCentered="1"/>
  <pageMargins left="0.59027777777777801" right="0.31458333333333299" top="0.59027777777777801" bottom="0.59027777777777801" header="0.31458333333333299" footer="0.31458333333333299"/>
  <pageSetup paperSize="9" scale="60" orientation="landscape" r:id="rId1"/>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view="pageBreakPreview" zoomScaleNormal="70" zoomScaleSheetLayoutView="100" workbookViewId="0">
      <pane ySplit="2" topLeftCell="A9" activePane="bottomLeft" state="frozen"/>
      <selection pane="bottomLeft" activeCell="D33" sqref="D33"/>
    </sheetView>
  </sheetViews>
  <sheetFormatPr defaultColWidth="9" defaultRowHeight="14.4" outlineLevelRow="1"/>
  <cols>
    <col min="1" max="1" width="5.6640625" customWidth="1"/>
    <col min="2" max="2" width="15.44140625" style="2" customWidth="1"/>
    <col min="3" max="3" width="46.109375" style="53" customWidth="1"/>
    <col min="4" max="4" width="13.33203125" style="3" customWidth="1"/>
    <col min="5" max="5" width="5.33203125" customWidth="1"/>
    <col min="6" max="6" width="8.6640625" style="4" customWidth="1"/>
    <col min="7" max="7" width="13" style="4" customWidth="1"/>
    <col min="8" max="8" width="15.6640625" style="4" customWidth="1"/>
    <col min="9" max="9" width="19.44140625" customWidth="1"/>
  </cols>
  <sheetData>
    <row r="1" spans="1:9" ht="30" customHeight="1">
      <c r="A1" s="83" t="s">
        <v>104</v>
      </c>
      <c r="B1" s="83"/>
      <c r="C1" s="84"/>
      <c r="D1" s="84"/>
      <c r="E1" s="83"/>
      <c r="F1" s="83"/>
      <c r="G1" s="83"/>
      <c r="H1" s="83"/>
      <c r="I1" s="83"/>
    </row>
    <row r="2" spans="1:9" ht="24.9" customHeight="1">
      <c r="A2" s="62" t="s">
        <v>0</v>
      </c>
      <c r="B2" s="63" t="s">
        <v>1</v>
      </c>
      <c r="C2" s="64" t="s">
        <v>5</v>
      </c>
      <c r="D2" s="39" t="s">
        <v>100</v>
      </c>
      <c r="E2" s="65" t="s">
        <v>2</v>
      </c>
      <c r="F2" s="39" t="s">
        <v>84</v>
      </c>
      <c r="G2" s="40" t="s">
        <v>85</v>
      </c>
      <c r="H2" s="41" t="s">
        <v>86</v>
      </c>
      <c r="I2" s="62" t="s">
        <v>3</v>
      </c>
    </row>
    <row r="3" spans="1:9" ht="24.9" customHeight="1">
      <c r="A3" s="54" t="s">
        <v>6</v>
      </c>
      <c r="B3" s="55" t="s">
        <v>7</v>
      </c>
      <c r="C3" s="56"/>
      <c r="D3" s="66"/>
      <c r="E3" s="57"/>
      <c r="F3" s="58"/>
      <c r="G3" s="58"/>
      <c r="H3" s="59">
        <f>SUM(H4:H7)</f>
        <v>0</v>
      </c>
      <c r="I3" s="60"/>
    </row>
    <row r="4" spans="1:9" ht="120" outlineLevel="1">
      <c r="A4" s="5">
        <v>1</v>
      </c>
      <c r="B4" s="6" t="s">
        <v>8</v>
      </c>
      <c r="C4" s="50" t="s">
        <v>9</v>
      </c>
      <c r="D4" s="7"/>
      <c r="E4" s="8" t="s">
        <v>10</v>
      </c>
      <c r="F4" s="9">
        <v>1</v>
      </c>
      <c r="G4" s="8"/>
      <c r="H4" s="8">
        <f>F4*G4</f>
        <v>0</v>
      </c>
      <c r="I4" s="15"/>
    </row>
    <row r="5" spans="1:9" ht="96" outlineLevel="1">
      <c r="A5" s="5">
        <v>2</v>
      </c>
      <c r="B5" s="6" t="s">
        <v>11</v>
      </c>
      <c r="C5" s="50" t="s">
        <v>12</v>
      </c>
      <c r="D5" s="7"/>
      <c r="E5" s="8" t="s">
        <v>10</v>
      </c>
      <c r="F5" s="9">
        <v>57</v>
      </c>
      <c r="G5" s="8"/>
      <c r="H5" s="8">
        <f>F5*G5</f>
        <v>0</v>
      </c>
      <c r="I5" s="15"/>
    </row>
    <row r="6" spans="1:9" ht="156" outlineLevel="1">
      <c r="A6" s="5">
        <v>3</v>
      </c>
      <c r="B6" s="6" t="s">
        <v>13</v>
      </c>
      <c r="C6" s="50" t="s">
        <v>14</v>
      </c>
      <c r="D6" s="7"/>
      <c r="E6" s="8" t="s">
        <v>15</v>
      </c>
      <c r="F6" s="9">
        <v>58</v>
      </c>
      <c r="G6" s="8"/>
      <c r="H6" s="8">
        <f>F6*G6</f>
        <v>0</v>
      </c>
      <c r="I6" s="15"/>
    </row>
    <row r="7" spans="1:9" ht="48" outlineLevel="1">
      <c r="A7" s="5">
        <v>4</v>
      </c>
      <c r="B7" s="6" t="s">
        <v>16</v>
      </c>
      <c r="C7" s="50" t="s">
        <v>17</v>
      </c>
      <c r="D7" s="7"/>
      <c r="E7" s="8" t="s">
        <v>10</v>
      </c>
      <c r="F7" s="9">
        <f>F5*4</f>
        <v>228</v>
      </c>
      <c r="G7" s="8"/>
      <c r="H7" s="8">
        <f>F7*G7</f>
        <v>0</v>
      </c>
      <c r="I7" s="15"/>
    </row>
    <row r="8" spans="1:9" ht="24.9" customHeight="1">
      <c r="A8" s="54" t="s">
        <v>18</v>
      </c>
      <c r="B8" s="55" t="s">
        <v>19</v>
      </c>
      <c r="C8" s="56"/>
      <c r="D8" s="66"/>
      <c r="E8" s="57"/>
      <c r="F8" s="58"/>
      <c r="G8" s="58"/>
      <c r="H8" s="59">
        <f>SUM(H9:H17)</f>
        <v>0</v>
      </c>
      <c r="I8" s="60"/>
    </row>
    <row r="9" spans="1:9" ht="50.1" customHeight="1" outlineLevel="1">
      <c r="A9" s="5">
        <v>1</v>
      </c>
      <c r="B9" s="6" t="s">
        <v>20</v>
      </c>
      <c r="C9" s="50" t="s">
        <v>21</v>
      </c>
      <c r="D9" s="7"/>
      <c r="E9" s="8" t="s">
        <v>22</v>
      </c>
      <c r="F9" s="9">
        <v>12</v>
      </c>
      <c r="G9" s="8"/>
      <c r="H9" s="8">
        <f t="shared" ref="H9:H17" si="0">F9*G9</f>
        <v>0</v>
      </c>
      <c r="I9" s="15"/>
    </row>
    <row r="10" spans="1:9" ht="50.1" customHeight="1" outlineLevel="1">
      <c r="A10" s="5">
        <v>2</v>
      </c>
      <c r="B10" s="6" t="s">
        <v>23</v>
      </c>
      <c r="C10" s="50" t="s">
        <v>24</v>
      </c>
      <c r="D10" s="7"/>
      <c r="E10" s="8" t="s">
        <v>22</v>
      </c>
      <c r="F10" s="9">
        <v>7</v>
      </c>
      <c r="G10" s="8"/>
      <c r="H10" s="8">
        <f t="shared" si="0"/>
        <v>0</v>
      </c>
      <c r="I10" s="15"/>
    </row>
    <row r="11" spans="1:9" ht="50.1" customHeight="1" outlineLevel="1">
      <c r="A11" s="5">
        <v>3</v>
      </c>
      <c r="B11" s="6" t="s">
        <v>25</v>
      </c>
      <c r="C11" s="50"/>
      <c r="D11" s="7"/>
      <c r="E11" s="8" t="s">
        <v>22</v>
      </c>
      <c r="F11" s="9">
        <v>7</v>
      </c>
      <c r="G11" s="8"/>
      <c r="H11" s="8">
        <f t="shared" si="0"/>
        <v>0</v>
      </c>
      <c r="I11" s="15"/>
    </row>
    <row r="12" spans="1:9" ht="168" outlineLevel="1">
      <c r="A12" s="5">
        <v>4</v>
      </c>
      <c r="B12" s="6" t="s">
        <v>65</v>
      </c>
      <c r="C12" s="50" t="s">
        <v>66</v>
      </c>
      <c r="D12" s="7"/>
      <c r="E12" s="8" t="s">
        <v>22</v>
      </c>
      <c r="F12" s="9">
        <v>1</v>
      </c>
      <c r="G12" s="8"/>
      <c r="H12" s="8">
        <f t="shared" si="0"/>
        <v>0</v>
      </c>
      <c r="I12" s="15"/>
    </row>
    <row r="13" spans="1:9" ht="48" outlineLevel="1">
      <c r="A13" s="5">
        <v>5</v>
      </c>
      <c r="B13" s="6" t="s">
        <v>77</v>
      </c>
      <c r="C13" s="51" t="s">
        <v>27</v>
      </c>
      <c r="D13" s="7"/>
      <c r="E13" s="8" t="s">
        <v>22</v>
      </c>
      <c r="F13" s="9">
        <v>1</v>
      </c>
      <c r="G13" s="8"/>
      <c r="H13" s="8">
        <f t="shared" si="0"/>
        <v>0</v>
      </c>
      <c r="I13" s="15"/>
    </row>
    <row r="14" spans="1:9" s="1" customFormat="1" ht="48" outlineLevel="1">
      <c r="A14" s="5">
        <v>6</v>
      </c>
      <c r="B14" s="10" t="s">
        <v>78</v>
      </c>
      <c r="C14" s="52" t="s">
        <v>67</v>
      </c>
      <c r="D14" s="11"/>
      <c r="E14" s="12" t="s">
        <v>68</v>
      </c>
      <c r="F14" s="13">
        <v>32</v>
      </c>
      <c r="G14" s="12"/>
      <c r="H14" s="12">
        <f t="shared" si="0"/>
        <v>0</v>
      </c>
      <c r="I14" s="16"/>
    </row>
    <row r="15" spans="1:9" s="1" customFormat="1" ht="48" outlineLevel="1">
      <c r="A15" s="5">
        <v>7</v>
      </c>
      <c r="B15" s="10" t="s">
        <v>79</v>
      </c>
      <c r="C15" s="52" t="s">
        <v>69</v>
      </c>
      <c r="D15" s="11"/>
      <c r="E15" s="12" t="s">
        <v>22</v>
      </c>
      <c r="F15" s="13">
        <v>1</v>
      </c>
      <c r="G15" s="12"/>
      <c r="H15" s="12">
        <f t="shared" si="0"/>
        <v>0</v>
      </c>
      <c r="I15" s="16"/>
    </row>
    <row r="16" spans="1:9" s="1" customFormat="1" ht="48" outlineLevel="1">
      <c r="A16" s="5">
        <v>8</v>
      </c>
      <c r="B16" s="10" t="s">
        <v>80</v>
      </c>
      <c r="C16" s="52" t="s">
        <v>70</v>
      </c>
      <c r="D16" s="11"/>
      <c r="E16" s="12" t="s">
        <v>22</v>
      </c>
      <c r="F16" s="13">
        <v>1</v>
      </c>
      <c r="G16" s="12"/>
      <c r="H16" s="12">
        <f t="shared" si="0"/>
        <v>0</v>
      </c>
      <c r="I16" s="16"/>
    </row>
    <row r="17" spans="1:9" s="1" customFormat="1" outlineLevel="1">
      <c r="A17" s="5">
        <v>9</v>
      </c>
      <c r="B17" s="10" t="s">
        <v>81</v>
      </c>
      <c r="C17" s="52" t="s">
        <v>71</v>
      </c>
      <c r="D17" s="11"/>
      <c r="E17" s="12" t="s">
        <v>22</v>
      </c>
      <c r="F17" s="13">
        <v>1</v>
      </c>
      <c r="G17" s="12"/>
      <c r="H17" s="12">
        <f t="shared" si="0"/>
        <v>0</v>
      </c>
      <c r="I17" s="17"/>
    </row>
    <row r="18" spans="1:9" ht="24.9" customHeight="1">
      <c r="A18" s="54" t="s">
        <v>28</v>
      </c>
      <c r="B18" s="55" t="s">
        <v>29</v>
      </c>
      <c r="C18" s="56"/>
      <c r="D18" s="66"/>
      <c r="E18" s="57"/>
      <c r="F18" s="58"/>
      <c r="G18" s="58"/>
      <c r="H18" s="59">
        <f>SUM(H19:H24)</f>
        <v>0</v>
      </c>
      <c r="I18" s="60"/>
    </row>
    <row r="19" spans="1:9" ht="36" outlineLevel="1">
      <c r="A19" s="5">
        <v>1</v>
      </c>
      <c r="B19" s="6" t="s">
        <v>82</v>
      </c>
      <c r="C19" s="50" t="s">
        <v>31</v>
      </c>
      <c r="D19" s="7"/>
      <c r="E19" s="8" t="s">
        <v>22</v>
      </c>
      <c r="F19" s="9">
        <v>6</v>
      </c>
      <c r="G19" s="8"/>
      <c r="H19" s="8">
        <f t="shared" ref="H19:H24" si="1">F19*G19</f>
        <v>0</v>
      </c>
      <c r="I19" s="15"/>
    </row>
    <row r="20" spans="1:9" ht="228" outlineLevel="1">
      <c r="A20" s="5">
        <v>2</v>
      </c>
      <c r="B20" s="6" t="s">
        <v>32</v>
      </c>
      <c r="C20" s="50" t="s">
        <v>33</v>
      </c>
      <c r="D20" s="7"/>
      <c r="E20" s="8" t="s">
        <v>22</v>
      </c>
      <c r="F20" s="9">
        <v>14</v>
      </c>
      <c r="G20" s="8"/>
      <c r="H20" s="8">
        <f t="shared" si="1"/>
        <v>0</v>
      </c>
      <c r="I20" s="15"/>
    </row>
    <row r="21" spans="1:9" ht="36" outlineLevel="1">
      <c r="A21" s="5">
        <v>3</v>
      </c>
      <c r="B21" s="6" t="s">
        <v>34</v>
      </c>
      <c r="C21" s="50" t="s">
        <v>35</v>
      </c>
      <c r="D21" s="7"/>
      <c r="E21" s="8" t="s">
        <v>22</v>
      </c>
      <c r="F21" s="9">
        <v>174</v>
      </c>
      <c r="G21" s="8"/>
      <c r="H21" s="8">
        <f t="shared" si="1"/>
        <v>0</v>
      </c>
      <c r="I21" s="15"/>
    </row>
    <row r="22" spans="1:9" ht="96" outlineLevel="1">
      <c r="A22" s="5">
        <v>4</v>
      </c>
      <c r="B22" s="6" t="s">
        <v>36</v>
      </c>
      <c r="C22" s="50" t="s">
        <v>37</v>
      </c>
      <c r="D22" s="7"/>
      <c r="E22" s="8" t="s">
        <v>22</v>
      </c>
      <c r="F22" s="9">
        <v>6</v>
      </c>
      <c r="G22" s="8"/>
      <c r="H22" s="8">
        <f t="shared" si="1"/>
        <v>0</v>
      </c>
      <c r="I22" s="15"/>
    </row>
    <row r="23" spans="1:9" ht="360" outlineLevel="1">
      <c r="A23" s="5">
        <v>5</v>
      </c>
      <c r="B23" s="6" t="s">
        <v>38</v>
      </c>
      <c r="C23" s="50" t="s">
        <v>39</v>
      </c>
      <c r="D23" s="7"/>
      <c r="E23" s="8" t="s">
        <v>22</v>
      </c>
      <c r="F23" s="9">
        <v>2</v>
      </c>
      <c r="G23" s="8"/>
      <c r="H23" s="8">
        <f t="shared" si="1"/>
        <v>0</v>
      </c>
      <c r="I23" s="15"/>
    </row>
    <row r="24" spans="1:9" outlineLevel="1">
      <c r="A24" s="5">
        <v>6</v>
      </c>
      <c r="B24" s="6" t="s">
        <v>40</v>
      </c>
      <c r="C24" s="50"/>
      <c r="D24" s="7"/>
      <c r="E24" s="8" t="s">
        <v>41</v>
      </c>
      <c r="F24" s="9">
        <v>48</v>
      </c>
      <c r="G24" s="8"/>
      <c r="H24" s="8">
        <f t="shared" si="1"/>
        <v>0</v>
      </c>
      <c r="I24" s="15"/>
    </row>
    <row r="25" spans="1:9" ht="24.9" customHeight="1">
      <c r="A25" s="54" t="s">
        <v>42</v>
      </c>
      <c r="B25" s="55" t="s">
        <v>43</v>
      </c>
      <c r="C25" s="56"/>
      <c r="D25" s="66"/>
      <c r="E25" s="57"/>
      <c r="F25" s="58"/>
      <c r="G25" s="58"/>
      <c r="H25" s="59">
        <f>H26</f>
        <v>0</v>
      </c>
      <c r="I25" s="60"/>
    </row>
    <row r="26" spans="1:9" ht="50.1" customHeight="1" outlineLevel="1">
      <c r="A26" s="5">
        <v>1</v>
      </c>
      <c r="B26" s="6" t="s">
        <v>44</v>
      </c>
      <c r="C26" s="50" t="s">
        <v>45</v>
      </c>
      <c r="D26" s="7"/>
      <c r="E26" s="8" t="s">
        <v>46</v>
      </c>
      <c r="F26" s="9">
        <v>85</v>
      </c>
      <c r="G26" s="8"/>
      <c r="H26" s="8">
        <f>F26*G26</f>
        <v>0</v>
      </c>
      <c r="I26" s="15"/>
    </row>
    <row r="27" spans="1:9" ht="24.9" customHeight="1">
      <c r="A27" s="54" t="s">
        <v>47</v>
      </c>
      <c r="B27" s="55" t="s">
        <v>48</v>
      </c>
      <c r="C27" s="56"/>
      <c r="D27" s="66"/>
      <c r="E27" s="57"/>
      <c r="F27" s="58"/>
      <c r="G27" s="58"/>
      <c r="H27" s="59">
        <f>SUM(H28:H33)</f>
        <v>0</v>
      </c>
      <c r="I27" s="60"/>
    </row>
    <row r="28" spans="1:9" ht="50.1" customHeight="1" outlineLevel="1">
      <c r="A28" s="5">
        <v>1</v>
      </c>
      <c r="B28" s="6" t="s">
        <v>49</v>
      </c>
      <c r="C28" s="50"/>
      <c r="D28" s="7"/>
      <c r="E28" s="8" t="s">
        <v>22</v>
      </c>
      <c r="F28" s="14">
        <v>12</v>
      </c>
      <c r="G28" s="8"/>
      <c r="H28" s="8">
        <f t="shared" ref="H28:H33" si="2">F28*G28</f>
        <v>0</v>
      </c>
      <c r="I28" s="15"/>
    </row>
    <row r="29" spans="1:9" ht="60" outlineLevel="1">
      <c r="A29" s="5">
        <v>2</v>
      </c>
      <c r="B29" s="6" t="s">
        <v>50</v>
      </c>
      <c r="C29" s="50" t="s">
        <v>51</v>
      </c>
      <c r="D29" s="7"/>
      <c r="E29" s="8" t="s">
        <v>10</v>
      </c>
      <c r="F29" s="14">
        <v>16</v>
      </c>
      <c r="G29" s="8"/>
      <c r="H29" s="8">
        <f t="shared" si="2"/>
        <v>0</v>
      </c>
      <c r="I29" s="15"/>
    </row>
    <row r="30" spans="1:9" ht="50.1" customHeight="1" outlineLevel="1">
      <c r="A30" s="5">
        <v>3</v>
      </c>
      <c r="B30" s="6" t="s">
        <v>52</v>
      </c>
      <c r="C30" s="50"/>
      <c r="D30" s="7"/>
      <c r="E30" s="8" t="s">
        <v>10</v>
      </c>
      <c r="F30" s="14">
        <v>9</v>
      </c>
      <c r="G30" s="8"/>
      <c r="H30" s="8">
        <f t="shared" si="2"/>
        <v>0</v>
      </c>
      <c r="I30" s="15"/>
    </row>
    <row r="31" spans="1:9" ht="50.1" customHeight="1" outlineLevel="1">
      <c r="A31" s="5">
        <v>4</v>
      </c>
      <c r="B31" s="6" t="s">
        <v>53</v>
      </c>
      <c r="C31" s="50" t="s">
        <v>54</v>
      </c>
      <c r="D31" s="7"/>
      <c r="E31" s="8" t="s">
        <v>10</v>
      </c>
      <c r="F31" s="14">
        <v>25</v>
      </c>
      <c r="G31" s="8"/>
      <c r="H31" s="8">
        <f t="shared" si="2"/>
        <v>0</v>
      </c>
      <c r="I31" s="15"/>
    </row>
    <row r="32" spans="1:9" ht="168" outlineLevel="1">
      <c r="A32" s="5">
        <v>5</v>
      </c>
      <c r="B32" s="6" t="s">
        <v>55</v>
      </c>
      <c r="C32" s="50" t="s">
        <v>56</v>
      </c>
      <c r="D32" s="7"/>
      <c r="E32" s="8" t="s">
        <v>22</v>
      </c>
      <c r="F32" s="14">
        <v>2</v>
      </c>
      <c r="G32" s="8"/>
      <c r="H32" s="8">
        <f t="shared" si="2"/>
        <v>0</v>
      </c>
      <c r="I32" s="15"/>
    </row>
    <row r="33" spans="1:9" ht="168" outlineLevel="1">
      <c r="A33" s="5">
        <v>6</v>
      </c>
      <c r="B33" s="6" t="s">
        <v>57</v>
      </c>
      <c r="C33" s="50" t="s">
        <v>58</v>
      </c>
      <c r="D33" s="7"/>
      <c r="E33" s="8" t="s">
        <v>22</v>
      </c>
      <c r="F33" s="14">
        <v>23</v>
      </c>
      <c r="G33" s="8"/>
      <c r="H33" s="8">
        <f t="shared" si="2"/>
        <v>0</v>
      </c>
      <c r="I33" s="15"/>
    </row>
    <row r="34" spans="1:9" ht="24.9" customHeight="1">
      <c r="A34" s="54" t="s">
        <v>59</v>
      </c>
      <c r="B34" s="55" t="s">
        <v>60</v>
      </c>
      <c r="C34" s="56"/>
      <c r="D34" s="66"/>
      <c r="E34" s="57"/>
      <c r="F34" s="58"/>
      <c r="G34" s="58"/>
      <c r="H34" s="59">
        <f>SUM(H35:H35)</f>
        <v>0</v>
      </c>
      <c r="I34" s="60"/>
    </row>
    <row r="35" spans="1:9" ht="39" customHeight="1" outlineLevel="1">
      <c r="A35" s="5">
        <v>1</v>
      </c>
      <c r="B35" s="6" t="s">
        <v>61</v>
      </c>
      <c r="C35" s="50" t="s">
        <v>62</v>
      </c>
      <c r="D35" s="7"/>
      <c r="E35" s="8" t="s">
        <v>22</v>
      </c>
      <c r="F35" s="9">
        <v>13</v>
      </c>
      <c r="G35" s="8"/>
      <c r="H35" s="8">
        <f>F35*G35</f>
        <v>0</v>
      </c>
      <c r="I35" s="15"/>
    </row>
    <row r="36" spans="1:9" ht="24.9" customHeight="1">
      <c r="A36" s="54" t="s">
        <v>63</v>
      </c>
      <c r="B36" s="55" t="s">
        <v>64</v>
      </c>
      <c r="C36" s="56"/>
      <c r="D36" s="66"/>
      <c r="E36" s="57"/>
      <c r="F36" s="58"/>
      <c r="G36" s="58"/>
      <c r="H36" s="48">
        <f>+SUM(H3,H8,H18,H25,H27,H34)</f>
        <v>0</v>
      </c>
      <c r="I36" s="60"/>
    </row>
  </sheetData>
  <mergeCells count="1">
    <mergeCell ref="A1:I1"/>
  </mergeCells>
  <phoneticPr fontId="48" type="noConversion"/>
  <printOptions horizontalCentered="1"/>
  <pageMargins left="0.59027777777777801" right="0.31458333333333299" top="0.59027777777777801" bottom="0.59027777777777801" header="0.31458333333333299" footer="0.31458333333333299"/>
  <pageSetup paperSize="9"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5</vt:i4>
      </vt:variant>
    </vt:vector>
  </HeadingPairs>
  <TitlesOfParts>
    <vt:vector size="9" baseType="lpstr">
      <vt:lpstr>报价要求</vt:lpstr>
      <vt:lpstr>汇总表</vt:lpstr>
      <vt:lpstr>G栋清单</vt:lpstr>
      <vt:lpstr>H栋清单</vt:lpstr>
      <vt:lpstr>G栋清单!Print_Area</vt:lpstr>
      <vt:lpstr>H栋清单!Print_Area</vt:lpstr>
      <vt:lpstr>汇总表!Print_Area</vt:lpstr>
      <vt:lpstr>H栋清单!Print_Titles</vt:lpstr>
      <vt:lpstr>汇总表!Print_Titles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W00EK02A20.叶思竞</dc:creator>
  <cp:lastModifiedBy>NTKO</cp:lastModifiedBy>
  <dcterms:created xsi:type="dcterms:W3CDTF">2015-06-05T18:19:00Z</dcterms:created>
  <dcterms:modified xsi:type="dcterms:W3CDTF">2020-06-18T07:37:51Z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